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#N/A-1</definedName>
    <definedName name="_xlnm.Print_Area" localSheetId="1">'1'!$A$1:$D$38</definedName>
    <definedName name="_xlnm.Print_Titles" localSheetId="1">'1'!$1:$38</definedName>
    <definedName name="_xlnm.Print_Area" localSheetId="2">'1-1'!$A$1:$W$33</definedName>
    <definedName name="_xlnm.Print_Titles" localSheetId="2">'1-1'!$1:$6</definedName>
    <definedName name="_xlnm.Print_Area" localSheetId="3">'1-2'!$A$1:$H$32</definedName>
    <definedName name="_xlnm.Print_Titles" localSheetId="3">'1-2'!$1:$5</definedName>
    <definedName name="_xlnm.Print_Area" localSheetId="4">'2'!$A$1:$H$39</definedName>
    <definedName name="_xlnm.Print_Titles" localSheetId="4">'2'!$1:$39</definedName>
    <definedName name="_xlnm.Print_Area" localSheetId="5">'2-1'!$A$1:$AI$29</definedName>
    <definedName name="_xlnm.Print_Area" localSheetId="6">'3'!$A$1:$F$72</definedName>
    <definedName name="_xlnm.Print_Titles" localSheetId="6">'3'!$1:$6</definedName>
    <definedName name="_xlnm.Print_Area" localSheetId="7">'4'!$A$1:$P$33</definedName>
    <definedName name="_xlnm.Print_Titles" localSheetId="7">'4'!$1:$6</definedName>
    <definedName name="_xlnm.Print_Area" localSheetId="8">'4-1(1)'!$A$1:$AG$28</definedName>
    <definedName name="_xlnm.Print_Titles" localSheetId="8">'4-1(1)'!$1:$6</definedName>
    <definedName name="_xlnm.Print_Area" localSheetId="9">'4-1(2)'!$A$1:$AG$21</definedName>
    <definedName name="_xlnm.Print_Titles" localSheetId="9">'4-1(2)'!$1:$6</definedName>
    <definedName name="_xlnm.Print_Area" localSheetId="10">'4-1(3)'!$A$1:$AK$16</definedName>
    <definedName name="_xlnm.Print_Titles" localSheetId="10">'4-1(3)'!$1:$6</definedName>
    <definedName name="_xlnm.Print_Area" localSheetId="11">'4-1(4)'!$A$1:$AD$12</definedName>
    <definedName name="_xlnm.Print_Titles" localSheetId="11">'4-1(4)'!$1:$6</definedName>
    <definedName name="_xlnm.Print_Area" localSheetId="12">'4-2'!$A$1:$F$20</definedName>
    <definedName name="_xlnm.Print_Titles" localSheetId="12">'4-2'!$1:$5</definedName>
    <definedName name="_xlnm.Print_Area" localSheetId="13">'5'!$A$1:$H$15</definedName>
    <definedName name="_xlnm.Print_Titles" localSheetId="13">'5'!$1:$5</definedName>
    <definedName name="_xlnm.Print_Area" localSheetId="14">'6'!$A$1:$H$15</definedName>
    <definedName name="_xlnm.Print_Titles" localSheetId="14">'6'!$1:$5</definedName>
    <definedName name="_xlnm.Print_Area" localSheetId="15">'7'!$A$1:$F$11</definedName>
    <definedName name="_xlnm.Print_Titles" localSheetId="15">'7'!$1:$11</definedName>
  </definedNames>
  <calcPr fullCalcOnLoad="1"/>
</workbook>
</file>

<file path=xl/sharedStrings.xml><?xml version="1.0" encoding="utf-8"?>
<sst xmlns="http://schemas.openxmlformats.org/spreadsheetml/2006/main" count="1969" uniqueCount="381">
  <si>
    <t>单位名称</t>
  </si>
  <si>
    <t>2021年部门预算</t>
  </si>
  <si>
    <t>报送日期：     年   月   日</t>
  </si>
  <si>
    <t>表1</t>
  </si>
  <si>
    <t>收支预算总表</t>
  </si>
  <si>
    <t>单位名称：乐山市应急管理局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</si>
  <si>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</si>
  <si>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</si>
  <si>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</si>
  <si>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</si>
  <si>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</si>
  <si>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</si>
  <si>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</si>
  <si>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</si>
  <si>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</si>
  <si>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</si>
  <si>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</si>
  <si>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</si>
  <si>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</si>
  <si>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</si>
  <si>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</si>
  <si>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</si>
  <si>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</si>
  <si>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</si>
  <si>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</si>
  <si>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</si>
  <si>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</si>
  <si>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</si>
  <si>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</si>
  <si>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</si>
  <si>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</si>
  <si>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</si>
  <si>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</si>
  <si>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</si>
  <si>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</si>
  <si>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</si>
  <si>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</si>
  <si>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</si>
  <si>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</si>
  <si>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</si>
  <si>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</si>
  <si>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</si>
  <si>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</si>
  <si>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</si>
  <si>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</si>
  <si>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</si>
  <si>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</si>
  <si>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</si>
  <si>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</si>
  <si>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</si>
  <si>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</si>
  <si>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</si>
  <si>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</si>
  <si>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</si>
  <si>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</si>
  <si>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</si>
  <si>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</si>
  <si>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</si>
  <si>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</si>
  <si>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</si>
  <si>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</si>
  <si>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</si>
  <si>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</si>
  <si>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</si>
  <si>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</si>
  <si>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</si>
  <si>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</si>
  <si>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</si>
  <si>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</si>
  <si>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</si>
  <si>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</si>
  <si>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</si>
  <si>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</si>
  <si>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</si>
  <si>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</si>
  <si>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</si>
  <si>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</si>
  <si>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</si>
  <si>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</si>
  <si>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</si>
  <si>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</si>
  <si>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</si>
  <si>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</si>
  <si>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</si>
  <si>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</si>
  <si>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</si>
  <si>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乐山市应急管理局</t>
  </si>
  <si>
    <t>391301</t>
  </si>
  <si>
    <t xml:space="preserve">  乐山市应急管理局</t>
  </si>
  <si>
    <t>208</t>
  </si>
  <si>
    <t>05</t>
  </si>
  <si>
    <t xml:space="preserve">  391301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</si>
  <si>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</si>
  <si>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</si>
  <si>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</si>
  <si>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</si>
  <si>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</si>
  <si>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</si>
  <si>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11</t>
  </si>
  <si>
    <t>01</t>
  </si>
  <si>
    <t xml:space="preserve">    行政单位医疗</t>
  </si>
  <si>
    <t>221</t>
  </si>
  <si>
    <t>02</t>
  </si>
  <si>
    <t xml:space="preserve">    住房公积金</t>
  </si>
  <si>
    <t>224</t>
  </si>
  <si>
    <t xml:space="preserve">    行政运行</t>
  </si>
  <si>
    <t xml:space="preserve">    一般行政管理事务</t>
  </si>
  <si>
    <t>09</t>
  </si>
  <si>
    <t xml:space="preserve">    应急管理</t>
  </si>
  <si>
    <t xml:space="preserve">    其他应急管理事务</t>
  </si>
  <si>
    <t>391302</t>
  </si>
  <si>
    <t xml:space="preserve">  乐山市矿山救护支队</t>
  </si>
  <si>
    <t xml:space="preserve">  391302</t>
  </si>
  <si>
    <t xml:space="preserve">    事业单位医疗</t>
  </si>
  <si>
    <t>08</t>
  </si>
  <si>
    <t xml:space="preserve">    应急救援</t>
  </si>
  <si>
    <t>391303</t>
  </si>
  <si>
    <t xml:space="preserve">  乐山市安全生产综合监管信息中心</t>
  </si>
  <si>
    <t xml:space="preserve">  391303</t>
  </si>
  <si>
    <t xml:space="preserve">    安全监管</t>
  </si>
  <si>
    <t>50</t>
  </si>
  <si>
    <t xml:space="preserve">    事业运行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</si>
  <si>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</si>
  <si>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</si>
  <si>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</si>
  <si>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</si>
  <si>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</si>
  <si>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</si>
  <si>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</si>
  <si>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</si>
  <si>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</si>
  <si>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</si>
  <si>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</si>
  <si>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</si>
  <si>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</si>
  <si>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</si>
  <si>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</si>
  <si>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</si>
  <si>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</si>
  <si>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</si>
  <si>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</si>
  <si>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</si>
  <si>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</si>
  <si>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</si>
  <si>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</si>
  <si>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</si>
  <si>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</si>
  <si>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</si>
  <si>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</si>
  <si>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</si>
  <si>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</si>
  <si>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</si>
  <si>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</si>
  <si>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</si>
  <si>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</si>
  <si>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</si>
  <si>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</si>
  <si>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</si>
  <si>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</si>
  <si>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</si>
  <si>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</si>
  <si>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</si>
  <si>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</si>
  <si>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</si>
  <si>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</si>
  <si>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</si>
  <si>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</si>
  <si>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</si>
  <si>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</si>
  <si>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</si>
  <si>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</si>
  <si>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</si>
  <si>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</si>
  <si>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</si>
  <si>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</si>
  <si>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</si>
  <si>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</si>
  <si>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</si>
  <si>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</si>
  <si>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</si>
  <si>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</si>
  <si>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</si>
  <si>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</si>
  <si>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</si>
  <si>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</si>
  <si>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</si>
  <si>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502</t>
  </si>
  <si>
    <t xml:space="preserve">    办公经费</t>
  </si>
  <si>
    <t>501</t>
  </si>
  <si>
    <t xml:space="preserve">    工资奖金津补贴</t>
  </si>
  <si>
    <t>509</t>
  </si>
  <si>
    <t xml:space="preserve">    社会福利和救助</t>
  </si>
  <si>
    <t xml:space="preserve">    会议费</t>
  </si>
  <si>
    <t xml:space="preserve">    社会保障缴费</t>
  </si>
  <si>
    <t>03</t>
  </si>
  <si>
    <t xml:space="preserve">    委托业务费</t>
  </si>
  <si>
    <t xml:space="preserve">    公务接待费</t>
  </si>
  <si>
    <t>503</t>
  </si>
  <si>
    <t xml:space="preserve">    设备购置</t>
  </si>
  <si>
    <t xml:space="preserve">    公务用车运行维护费</t>
  </si>
  <si>
    <t xml:space="preserve">    维修（护）费</t>
  </si>
  <si>
    <t xml:space="preserve">    其他工资福利支出</t>
  </si>
  <si>
    <t xml:space="preserve">    其他商品和服务支出</t>
  </si>
  <si>
    <t>505</t>
  </si>
  <si>
    <t xml:space="preserve">    工资福利支出</t>
  </si>
  <si>
    <t>506</t>
  </si>
  <si>
    <t xml:space="preserve">    资本性支出（一）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</si>
  <si>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</si>
  <si>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</si>
  <si>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</si>
  <si>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</si>
  <si>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</si>
  <si>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</si>
  <si>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</si>
  <si>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</si>
  <si>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</si>
  <si>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</si>
  <si>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</si>
  <si>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</si>
  <si>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</si>
  <si>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</si>
  <si>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</si>
  <si>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</si>
  <si>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</si>
  <si>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</si>
  <si>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</si>
  <si>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</si>
  <si>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</si>
  <si>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</si>
  <si>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</si>
  <si>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</si>
  <si>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</si>
  <si>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</si>
  <si>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</si>
  <si>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 xml:space="preserve">    维修(护)费</t>
  </si>
  <si>
    <t>15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</si>
  <si>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</si>
  <si>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</si>
  <si>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</si>
  <si>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</si>
  <si>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</si>
  <si>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</si>
  <si>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</si>
  <si>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</si>
  <si>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</si>
  <si>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生活补助</t>
  </si>
  <si>
    <t xml:space="preserve">    绩效工资</t>
  </si>
  <si>
    <t>26</t>
  </si>
  <si>
    <t xml:space="preserve">    劳务费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</si>
  <si>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</si>
  <si>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</si>
  <si>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</si>
  <si>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</si>
  <si>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</si>
  <si>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</si>
  <si>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</si>
  <si>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</si>
  <si>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</si>
  <si>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</si>
  <si>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</si>
  <si>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</si>
  <si>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</si>
  <si>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</si>
  <si>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</si>
  <si>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</si>
  <si>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</si>
  <si>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</si>
  <si>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</si>
  <si>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</si>
  <si>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</si>
  <si>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</si>
  <si>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</si>
  <si>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</si>
  <si>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</si>
  <si>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</si>
  <si>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</si>
  <si>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</si>
  <si>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</si>
  <si>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</si>
  <si>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</si>
  <si>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</si>
  <si>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</si>
  <si>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</si>
  <si>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</si>
  <si>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</si>
  <si>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</si>
  <si>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</si>
  <si>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</si>
  <si>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</si>
  <si>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</si>
  <si>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</si>
  <si>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</si>
  <si>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</si>
  <si>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</si>
  <si>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</si>
  <si>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</si>
  <si>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</si>
  <si>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</si>
  <si>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</si>
  <si>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</si>
  <si>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</si>
  <si>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</si>
  <si>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</si>
  <si>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</si>
  <si>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</si>
  <si>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</si>
  <si>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</si>
  <si>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</si>
  <si>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</si>
  <si>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</si>
  <si>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</si>
  <si>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</si>
  <si>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</si>
  <si>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</si>
  <si>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</si>
  <si>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</si>
  <si>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</si>
  <si>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</si>
  <si>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</si>
  <si>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</si>
  <si>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</si>
  <si>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</si>
  <si>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</si>
  <si>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</si>
  <si>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</si>
  <si>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</si>
  <si>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</si>
  <si>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</si>
  <si>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</si>
  <si>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</si>
  <si>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</si>
  <si>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</si>
  <si>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</si>
  <si>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</si>
  <si>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</si>
  <si>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</si>
  <si>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</si>
  <si>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</si>
  <si>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</si>
  <si>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</si>
  <si>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</si>
  <si>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</si>
  <si>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</si>
  <si>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</si>
  <si>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</si>
  <si>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</si>
  <si>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</si>
  <si>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</si>
  <si>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</si>
  <si>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</si>
  <si>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</si>
  <si>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</si>
  <si>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</si>
  <si>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</si>
  <si>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</si>
  <si>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</si>
  <si>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</si>
  <si>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2019年中央自然灾害救灾资金</t>
  </si>
  <si>
    <t xml:space="preserve">    安全生产执法检查、预警、应急救援经费</t>
  </si>
  <si>
    <t xml:space="preserve">    编外人员经费</t>
  </si>
  <si>
    <t xml:space="preserve">    物业管理及网络维护项目</t>
  </si>
  <si>
    <t xml:space="preserve">    应急救援救灾支出</t>
  </si>
  <si>
    <t xml:space="preserve">    救护队员资格及相关知识培训</t>
  </si>
  <si>
    <t xml:space="preserve">    应急救援费用（前哨队建设）</t>
  </si>
  <si>
    <t xml:space="preserve">    应急救援人员意外保险</t>
  </si>
  <si>
    <t xml:space="preserve">    应急救援设施设备购置</t>
  </si>
  <si>
    <t xml:space="preserve">    乐山安全生产综合监管信息化项目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</si>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</sst>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8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，##0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5" applyNumberFormat="0" applyAlignment="0" applyProtection="0"/>
    <xf numFmtId="0" fontId="47" fillId="7" borderId="6" applyNumberFormat="0" applyAlignment="0" applyProtection="0"/>
    <xf numFmtId="0" fontId="48" fillId="7" borderId="5" applyNumberFormat="0" applyAlignment="0" applyProtection="0"/>
    <xf numFmtId="0" fontId="49" fillId="8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5" fillId="35" borderId="0" applyNumberFormat="0" applyBorder="0" applyAlignment="0" applyProtection="0"/>
    <xf numFmtId="0" fontId="57" fillId="0" borderId="0" applyNumberFormat="0" applyFill="0" applyBorder="0" applyAlignment="0" applyProtection="0"/>
    <xf numFmtId="1" fontId="0" fillId="0" borderId="0">
      <alignment/>
      <protection/>
    </xf>
    <xf numFmtId="0" fontId="11" fillId="0" borderId="0">
      <alignment/>
      <protection/>
    </xf>
  </cellStyleXfs>
  <cellXfs count="298">
    <xf numFmtId="1" fontId="0" fillId="0" borderId="0" xfId="0" applyNumberFormat="1" applyFill="1" applyAlignment="1">
      <alignment/>
    </xf>
    <xf numFmtId="1" fontId="0" fillId="0" borderId="0" xfId="63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6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16" applyFont="1" applyFill="1" applyBorder="1" applyAlignment="1">
      <alignment horizontal="right" vertical="center"/>
    </xf>
    <xf numFmtId="0" fontId="10" fillId="0" borderId="0" xfId="16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vertical="center"/>
    </xf>
    <xf numFmtId="3" fontId="8" fillId="0" borderId="10" xfId="16" applyNumberFormat="1" applyFont="1" applyFill="1" applyBorder="1" applyAlignment="1">
      <alignment horizontal="center" vertical="center"/>
    </xf>
    <xf numFmtId="3" fontId="8" fillId="0" borderId="10" xfId="16" applyNumberFormat="1" applyFont="1" applyFill="1" applyBorder="1" applyAlignment="1">
      <alignment vertical="center"/>
    </xf>
    <xf numFmtId="3" fontId="8" fillId="0" borderId="10" xfId="16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16" applyNumberFormat="1" applyFont="1" applyFill="1" applyBorder="1" applyAlignment="1">
      <alignment vertical="center" wrapText="1"/>
    </xf>
    <xf numFmtId="3" fontId="11" fillId="0" borderId="10" xfId="17" applyNumberFormat="1" applyFont="1" applyFill="1" applyBorder="1" applyAlignment="1">
      <alignment vertical="center"/>
    </xf>
    <xf numFmtId="0" fontId="11" fillId="0" borderId="0" xfId="17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16" applyFont="1" applyFill="1" applyAlignment="1">
      <alignment horizontal="right" vertical="center"/>
    </xf>
    <xf numFmtId="0" fontId="8" fillId="0" borderId="11" xfId="16" applyFont="1" applyFill="1" applyBorder="1" applyAlignment="1">
      <alignment horizontal="lef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16" applyNumberFormat="1" applyFont="1" applyFill="1" applyAlignment="1" applyProtection="1">
      <alignment horizontal="center" vertical="center" wrapText="1"/>
      <protection/>
    </xf>
    <xf numFmtId="0" fontId="8" fillId="0" borderId="27" xfId="16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4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3" fontId="8" fillId="0" borderId="32" xfId="0" applyNumberFormat="1" applyFont="1" applyFill="1" applyBorder="1" applyAlignment="1" applyProtection="1">
      <alignment vertical="center" wrapText="1"/>
      <protection/>
    </xf>
    <xf numFmtId="3" fontId="8" fillId="0" borderId="31" xfId="0" applyNumberFormat="1" applyFont="1" applyFill="1" applyBorder="1" applyAlignment="1" applyProtection="1">
      <alignment vertical="center" wrapText="1"/>
      <protection/>
    </xf>
    <xf numFmtId="3" fontId="8" fillId="0" borderId="33" xfId="0" applyNumberFormat="1" applyFont="1" applyFill="1" applyBorder="1" applyAlignment="1" applyProtection="1">
      <alignment vertical="center" wrapText="1"/>
      <protection/>
    </xf>
    <xf numFmtId="3" fontId="8" fillId="0" borderId="34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16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Fill="1" applyBorder="1" applyAlignment="1">
      <alignment horizontal="right" vertical="center"/>
    </xf>
    <xf numFmtId="3" fontId="10" fillId="0" borderId="0" xfId="16" applyNumberFormat="1" applyFont="1" applyFill="1" applyBorder="1" applyAlignment="1">
      <alignment horizontal="center" vertical="center"/>
    </xf>
    <xf numFmtId="3" fontId="8" fillId="0" borderId="11" xfId="16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8" fillId="0" borderId="10" xfId="16" applyNumberFormat="1" applyFont="1" applyFill="1" applyBorder="1" applyAlignment="1">
      <alignment horizontal="center" vertical="center" wrapText="1"/>
    </xf>
    <xf numFmtId="3" fontId="8" fillId="0" borderId="10" xfId="16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vertical="center"/>
    </xf>
    <xf numFmtId="3" fontId="8" fillId="0" borderId="25" xfId="16" applyNumberFormat="1" applyFont="1" applyFill="1" applyBorder="1" applyAlignment="1" applyProtection="1">
      <alignment vertical="center" wrapText="1"/>
      <protection/>
    </xf>
    <xf numFmtId="3" fontId="8" fillId="0" borderId="19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 wrapText="1"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26" xfId="0" applyNumberFormat="1" applyFont="1" applyBorder="1" applyAlignment="1" applyProtection="1">
      <alignment vertical="center" wrapText="1"/>
      <protection/>
    </xf>
    <xf numFmtId="3" fontId="8" fillId="0" borderId="33" xfId="16" applyNumberFormat="1" applyFont="1" applyFill="1" applyBorder="1" applyAlignment="1" applyProtection="1">
      <alignment vertical="center" wrapText="1"/>
      <protection/>
    </xf>
    <xf numFmtId="3" fontId="8" fillId="0" borderId="36" xfId="16" applyNumberFormat="1" applyFont="1" applyFill="1" applyBorder="1" applyAlignment="1" applyProtection="1">
      <alignment vertical="center" wrapText="1"/>
      <protection/>
    </xf>
    <xf numFmtId="3" fontId="8" fillId="0" borderId="37" xfId="16" applyNumberFormat="1" applyFont="1" applyFill="1" applyBorder="1" applyAlignment="1" applyProtection="1">
      <alignment vertical="center" wrapText="1"/>
      <protection/>
    </xf>
    <xf numFmtId="3" fontId="13" fillId="0" borderId="33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2" xfId="0" applyNumberFormat="1" applyFont="1" applyBorder="1" applyAlignment="1" applyProtection="1">
      <alignment vertical="center" wrapText="1"/>
      <protection/>
    </xf>
    <xf numFmtId="3" fontId="8" fillId="0" borderId="19" xfId="0" applyNumberFormat="1" applyFont="1" applyBorder="1" applyAlignment="1" applyProtection="1">
      <alignment vertical="center" wrapText="1"/>
      <protection/>
    </xf>
    <xf numFmtId="3" fontId="13" fillId="0" borderId="33" xfId="0" applyNumberFormat="1" applyFont="1" applyBorder="1" applyAlignment="1">
      <alignment horizontal="center" vertical="center"/>
    </xf>
    <xf numFmtId="3" fontId="8" fillId="0" borderId="33" xfId="18" applyNumberFormat="1" applyFont="1" applyFill="1" applyBorder="1" applyAlignment="1">
      <alignment vertical="center" wrapText="1"/>
    </xf>
    <xf numFmtId="3" fontId="8" fillId="0" borderId="36" xfId="16" applyNumberFormat="1" applyFont="1" applyFill="1" applyBorder="1" applyAlignment="1">
      <alignment vertical="center" wrapText="1"/>
    </xf>
    <xf numFmtId="3" fontId="8" fillId="0" borderId="31" xfId="0" applyNumberFormat="1" applyFont="1" applyBorder="1" applyAlignment="1" applyProtection="1">
      <alignment vertical="center" wrapText="1"/>
      <protection/>
    </xf>
    <xf numFmtId="3" fontId="8" fillId="0" borderId="33" xfId="0" applyNumberFormat="1" applyFont="1" applyBorder="1" applyAlignment="1">
      <alignment horizontal="right" vertical="center" wrapText="1"/>
    </xf>
    <xf numFmtId="3" fontId="8" fillId="0" borderId="37" xfId="16" applyNumberFormat="1" applyFont="1" applyFill="1" applyBorder="1" applyAlignment="1">
      <alignment vertical="center" wrapText="1"/>
    </xf>
    <xf numFmtId="3" fontId="13" fillId="0" borderId="38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vertical="center" wrapText="1"/>
    </xf>
    <xf numFmtId="3" fontId="8" fillId="0" borderId="38" xfId="18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63" applyNumberFormat="1" applyFont="1" applyFill="1">
      <alignment/>
      <protection/>
    </xf>
    <xf numFmtId="0" fontId="8" fillId="36" borderId="0" xfId="63" applyNumberFormat="1" applyFont="1" applyFill="1">
      <alignment/>
      <protection/>
    </xf>
    <xf numFmtId="0" fontId="8" fillId="36" borderId="0" xfId="63" applyNumberFormat="1" applyFont="1" applyFill="1" applyAlignment="1">
      <alignment horizontal="right" vertical="center"/>
      <protection/>
    </xf>
    <xf numFmtId="0" fontId="14" fillId="0" borderId="0" xfId="63" applyNumberFormat="1" applyFont="1" applyFill="1" applyAlignment="1" applyProtection="1">
      <alignment horizontal="center" vertical="center" wrapText="1"/>
      <protection/>
    </xf>
    <xf numFmtId="3" fontId="8" fillId="0" borderId="40" xfId="63" applyNumberFormat="1" applyFont="1" applyBorder="1" applyAlignment="1" applyProtection="1">
      <alignment horizontal="left" vertical="center"/>
      <protection/>
    </xf>
    <xf numFmtId="0" fontId="8" fillId="0" borderId="0" xfId="63" applyNumberFormat="1" applyFont="1" applyFill="1" applyBorder="1" applyAlignment="1" applyProtection="1">
      <alignment horizontal="left"/>
      <protection/>
    </xf>
    <xf numFmtId="0" fontId="8" fillId="0" borderId="0" xfId="63" applyNumberFormat="1" applyFont="1" applyFill="1" applyAlignment="1">
      <alignment/>
      <protection/>
    </xf>
    <xf numFmtId="0" fontId="8" fillId="36" borderId="0" xfId="63" applyNumberFormat="1" applyFont="1" applyFill="1" applyAlignment="1">
      <alignment/>
      <protection/>
    </xf>
    <xf numFmtId="0" fontId="8" fillId="0" borderId="12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8" fillId="0" borderId="41" xfId="63" applyNumberFormat="1" applyFont="1" applyFill="1" applyBorder="1" applyAlignment="1">
      <alignment horizontal="center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8" fillId="0" borderId="32" xfId="63" applyNumberFormat="1" applyFont="1" applyFill="1" applyBorder="1" applyAlignment="1" applyProtection="1">
      <alignment horizontal="center" vertical="center" wrapText="1"/>
      <protection/>
    </xf>
    <xf numFmtId="0" fontId="8" fillId="0" borderId="12" xfId="63" applyNumberFormat="1" applyFont="1" applyFill="1" applyBorder="1" applyAlignment="1" applyProtection="1">
      <alignment horizontal="center" vertical="center" wrapText="1"/>
      <protection/>
    </xf>
    <xf numFmtId="0" fontId="8" fillId="0" borderId="13" xfId="63" applyNumberFormat="1" applyFont="1" applyFill="1" applyBorder="1" applyAlignment="1" applyProtection="1">
      <alignment horizontal="center" vertical="center" wrapText="1"/>
      <protection/>
    </xf>
    <xf numFmtId="0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63" applyNumberFormat="1" applyFont="1" applyFill="1" applyBorder="1" applyAlignment="1" applyProtection="1">
      <alignment horizontal="center" vertical="center" wrapText="1"/>
      <protection/>
    </xf>
    <xf numFmtId="0" fontId="8" fillId="0" borderId="20" xfId="63" applyNumberFormat="1" applyFont="1" applyFill="1" applyBorder="1" applyAlignment="1" applyProtection="1">
      <alignment horizontal="center" vertical="center" wrapText="1"/>
      <protection/>
    </xf>
    <xf numFmtId="0" fontId="8" fillId="0" borderId="31" xfId="63" applyNumberFormat="1" applyFont="1" applyFill="1" applyBorder="1" applyAlignment="1" applyProtection="1">
      <alignment horizontal="center" vertical="center" wrapText="1"/>
      <protection/>
    </xf>
    <xf numFmtId="0" fontId="8" fillId="0" borderId="36" xfId="63" applyNumberFormat="1" applyFont="1" applyFill="1" applyBorder="1" applyAlignment="1">
      <alignment horizontal="center" vertical="center" wrapText="1"/>
      <protection/>
    </xf>
    <xf numFmtId="0" fontId="8" fillId="36" borderId="27" xfId="63" applyNumberFormat="1" applyFont="1" applyFill="1" applyBorder="1" applyAlignment="1">
      <alignment horizontal="center" vertical="center" wrapText="1"/>
      <protection/>
    </xf>
    <xf numFmtId="0" fontId="8" fillId="0" borderId="35" xfId="63" applyNumberFormat="1" applyFont="1" applyFill="1" applyBorder="1" applyAlignment="1" applyProtection="1">
      <alignment horizontal="center" vertical="center" wrapText="1"/>
      <protection/>
    </xf>
    <xf numFmtId="0" fontId="8" fillId="0" borderId="28" xfId="63" applyNumberFormat="1" applyFont="1" applyFill="1" applyBorder="1" applyAlignment="1" applyProtection="1">
      <alignment horizontal="center" vertical="center" wrapText="1"/>
      <protection/>
    </xf>
    <xf numFmtId="49" fontId="8" fillId="0" borderId="10" xfId="63" applyNumberFormat="1" applyFont="1" applyFill="1" applyBorder="1" applyAlignment="1" applyProtection="1">
      <alignment vertical="center" wrapText="1"/>
      <protection/>
    </xf>
    <xf numFmtId="3" fontId="8" fillId="0" borderId="10" xfId="63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2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8" fillId="0" borderId="12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 applyProtection="1">
      <alignment horizontal="center" vertical="center"/>
      <protection/>
    </xf>
    <xf numFmtId="3" fontId="16" fillId="0" borderId="33" xfId="0" applyNumberFormat="1" applyFont="1" applyBorder="1" applyAlignment="1">
      <alignment horizontal="center" vertical="center"/>
    </xf>
    <xf numFmtId="3" fontId="18" fillId="0" borderId="22" xfId="0" applyNumberFormat="1" applyFont="1" applyFill="1" applyBorder="1" applyAlignment="1" applyProtection="1">
      <alignment horizontal="center" vertical="center"/>
      <protection/>
    </xf>
    <xf numFmtId="3" fontId="18" fillId="0" borderId="37" xfId="0" applyNumberFormat="1" applyFont="1" applyFill="1" applyBorder="1" applyAlignment="1" applyProtection="1">
      <alignment horizontal="center" vertical="center"/>
      <protection/>
    </xf>
    <xf numFmtId="3" fontId="16" fillId="0" borderId="25" xfId="0" applyNumberFormat="1" applyFont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1" xfId="16" applyNumberFormat="1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32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0" xfId="0" applyNumberFormat="1" applyFont="1" applyFill="1" applyBorder="1" applyAlignment="1" applyProtection="1">
      <alignment vertical="center" wrapText="1"/>
      <protection/>
    </xf>
    <xf numFmtId="3" fontId="19" fillId="0" borderId="37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2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applyProtection="1">
      <alignment horizontal="center" vertical="center" wrapText="1"/>
      <protection/>
    </xf>
    <xf numFmtId="3" fontId="8" fillId="0" borderId="33" xfId="0" applyNumberFormat="1" applyFont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 applyProtection="1">
      <alignment horizontal="center" vertical="center" wrapText="1"/>
      <protection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25" xfId="0" applyNumberFormat="1" applyFont="1" applyBorder="1" applyAlignment="1" applyProtection="1">
      <alignment horizontal="center" vertical="center" wrapText="1"/>
      <protection/>
    </xf>
    <xf numFmtId="3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38" xfId="16" applyNumberFormat="1" applyFont="1" applyFill="1" applyBorder="1" applyAlignment="1" applyProtection="1">
      <alignment vertical="center" wrapText="1"/>
      <protection/>
    </xf>
    <xf numFmtId="3" fontId="8" fillId="0" borderId="46" xfId="0" applyNumberFormat="1" applyFont="1" applyFill="1" applyBorder="1" applyAlignment="1" applyProtection="1">
      <alignment vertical="center" wrapText="1"/>
      <protection/>
    </xf>
    <xf numFmtId="3" fontId="8" fillId="0" borderId="47" xfId="16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41" xfId="0" applyNumberFormat="1" applyFont="1" applyBorder="1" applyAlignment="1" applyProtection="1">
      <alignment horizontal="center" vertical="center"/>
      <protection/>
    </xf>
    <xf numFmtId="3" fontId="8" fillId="0" borderId="37" xfId="0" applyNumberFormat="1" applyFont="1" applyFill="1" applyBorder="1" applyAlignment="1" applyProtection="1">
      <alignment horizontal="center" vertical="center" wrapText="1"/>
      <protection/>
    </xf>
    <xf numFmtId="3" fontId="8" fillId="0" borderId="48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5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47" xfId="0" applyNumberFormat="1" applyFont="1" applyFill="1" applyBorder="1" applyAlignment="1" applyProtection="1">
      <alignment vertical="center" wrapText="1"/>
      <protection/>
    </xf>
    <xf numFmtId="3" fontId="8" fillId="0" borderId="49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left" vertical="center"/>
      <protection/>
    </xf>
    <xf numFmtId="165" fontId="8" fillId="0" borderId="2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 applyProtection="1">
      <alignment horizontal="center" vertical="center" wrapText="1"/>
      <protection/>
    </xf>
    <xf numFmtId="165" fontId="0" fillId="0" borderId="33" xfId="0" applyNumberFormat="1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 applyProtection="1">
      <alignment horizontal="center" vertical="center"/>
      <protection/>
    </xf>
    <xf numFmtId="165" fontId="8" fillId="0" borderId="13" xfId="0" applyNumberFormat="1" applyFont="1" applyBorder="1" applyAlignment="1" applyProtection="1">
      <alignment horizontal="center" vertical="center"/>
      <protection/>
    </xf>
    <xf numFmtId="165" fontId="8" fillId="0" borderId="14" xfId="0" applyNumberFormat="1" applyFont="1" applyBorder="1" applyAlignment="1" applyProtection="1">
      <alignment horizontal="center" vertical="center"/>
      <protection/>
    </xf>
    <xf numFmtId="165" fontId="8" fillId="0" borderId="41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6" xfId="0" applyNumberFormat="1" applyFont="1" applyFill="1" applyBorder="1" applyAlignment="1" applyProtection="1">
      <alignment horizontal="center" vertical="center" wrapText="1"/>
      <protection/>
    </xf>
    <xf numFmtId="165" fontId="8" fillId="0" borderId="33" xfId="0" applyNumberFormat="1" applyFont="1" applyFill="1" applyBorder="1" applyAlignment="1" applyProtection="1">
      <alignment horizontal="center" vertical="center" wrapText="1"/>
      <protection/>
    </xf>
    <xf numFmtId="165" fontId="8" fillId="0" borderId="37" xfId="0" applyNumberFormat="1" applyFont="1" applyFill="1" applyBorder="1" applyAlignment="1" applyProtection="1">
      <alignment horizontal="center" vertical="center" wrapText="1"/>
      <protection/>
    </xf>
    <xf numFmtId="165" fontId="8" fillId="0" borderId="48" xfId="0" applyNumberFormat="1" applyFont="1" applyFill="1" applyBorder="1" applyAlignment="1" applyProtection="1">
      <alignment horizontal="center" vertical="center" wrapText="1"/>
      <protection/>
    </xf>
    <xf numFmtId="165" fontId="8" fillId="0" borderId="21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30" xfId="0" applyNumberFormat="1" applyFont="1" applyFill="1" applyBorder="1" applyAlignment="1" applyProtection="1">
      <alignment horizontal="center" vertical="center" wrapText="1"/>
      <protection/>
    </xf>
    <xf numFmtId="165" fontId="8" fillId="0" borderId="25" xfId="0" applyNumberFormat="1" applyFont="1" applyFill="1" applyBorder="1" applyAlignment="1" applyProtection="1">
      <alignment horizontal="center" vertical="center" wrapText="1"/>
      <protection/>
    </xf>
    <xf numFmtId="165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vertical="center" wrapText="1"/>
      <protection/>
    </xf>
    <xf numFmtId="165" fontId="8" fillId="0" borderId="10" xfId="16" applyNumberFormat="1" applyFont="1" applyFill="1" applyBorder="1" applyAlignment="1" applyProtection="1">
      <alignment vertical="center" wrapText="1"/>
      <protection/>
    </xf>
    <xf numFmtId="165" fontId="8" fillId="0" borderId="50" xfId="0" applyNumberFormat="1" applyFont="1" applyFill="1" applyBorder="1" applyAlignment="1" applyProtection="1">
      <alignment vertical="center" wrapText="1"/>
      <protection/>
    </xf>
    <xf numFmtId="165" fontId="8" fillId="0" borderId="39" xfId="0" applyNumberFormat="1" applyFont="1" applyFill="1" applyBorder="1" applyAlignment="1" applyProtection="1">
      <alignment vertical="center" wrapText="1"/>
      <protection/>
    </xf>
    <xf numFmtId="165" fontId="8" fillId="0" borderId="38" xfId="0" applyNumberFormat="1" applyFont="1" applyFill="1" applyBorder="1" applyAlignment="1" applyProtection="1">
      <alignment vertical="center" wrapText="1"/>
      <protection/>
    </xf>
    <xf numFmtId="165" fontId="8" fillId="0" borderId="51" xfId="0" applyNumberFormat="1" applyFont="1" applyFill="1" applyBorder="1" applyAlignment="1" applyProtection="1">
      <alignment vertical="center" wrapText="1"/>
      <protection/>
    </xf>
    <xf numFmtId="165" fontId="8" fillId="0" borderId="49" xfId="0" applyNumberFormat="1" applyFont="1" applyFill="1" applyBorder="1" applyAlignment="1" applyProtection="1">
      <alignment vertical="center" wrapText="1"/>
      <protection/>
    </xf>
    <xf numFmtId="165" fontId="8" fillId="0" borderId="47" xfId="0" applyNumberFormat="1" applyFont="1" applyFill="1" applyBorder="1" applyAlignment="1" applyProtection="1">
      <alignment vertical="center" wrapText="1"/>
      <protection/>
    </xf>
    <xf numFmtId="165" fontId="8" fillId="0" borderId="46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horizontal="left" vertical="center"/>
      <protection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55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50" xfId="0" applyNumberFormat="1" applyFont="1" applyFill="1" applyBorder="1" applyAlignment="1" applyProtection="1">
      <alignment vertical="center" wrapText="1"/>
      <protection/>
    </xf>
    <xf numFmtId="3" fontId="14" fillId="0" borderId="0" xfId="16" applyNumberFormat="1" applyFont="1" applyFill="1" applyBorder="1" applyAlignment="1">
      <alignment horizontal="center" vertical="center"/>
    </xf>
    <xf numFmtId="3" fontId="8" fillId="0" borderId="11" xfId="16" applyNumberFormat="1" applyFont="1" applyFill="1" applyBorder="1" applyAlignment="1">
      <alignment horizontal="left" vertical="center"/>
    </xf>
    <xf numFmtId="3" fontId="8" fillId="0" borderId="17" xfId="16" applyNumberFormat="1" applyFont="1" applyFill="1" applyBorder="1" applyAlignment="1">
      <alignment horizontal="center" vertical="center" wrapText="1"/>
    </xf>
    <xf numFmtId="3" fontId="8" fillId="0" borderId="31" xfId="0" applyNumberFormat="1" applyFont="1" applyBorder="1" applyAlignment="1" applyProtection="1">
      <alignment horizontal="center" vertical="center" wrapText="1"/>
      <protection/>
    </xf>
    <xf numFmtId="3" fontId="8" fillId="0" borderId="24" xfId="0" applyNumberFormat="1" applyFont="1" applyBorder="1" applyAlignment="1" applyProtection="1">
      <alignment horizontal="center" vertical="center" wrapText="1"/>
      <protection/>
    </xf>
    <xf numFmtId="3" fontId="8" fillId="0" borderId="33" xfId="16" applyNumberFormat="1" applyFont="1" applyFill="1" applyBorder="1" applyAlignment="1">
      <alignment horizontal="center" vertical="center" wrapText="1"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8" xfId="16" applyNumberFormat="1" applyFont="1" applyFill="1" applyBorder="1" applyAlignment="1" applyProtection="1">
      <alignment vertical="center" wrapText="1"/>
      <protection/>
    </xf>
    <xf numFmtId="3" fontId="8" fillId="0" borderId="47" xfId="16" applyNumberFormat="1" applyFont="1" applyFill="1" applyBorder="1" applyAlignment="1" applyProtection="1">
      <alignment vertical="center" wrapText="1"/>
      <protection/>
    </xf>
    <xf numFmtId="3" fontId="8" fillId="0" borderId="56" xfId="16" applyNumberFormat="1" applyFont="1" applyFill="1" applyBorder="1" applyAlignment="1" applyProtection="1">
      <alignment vertical="center" wrapText="1"/>
      <protection/>
    </xf>
    <xf numFmtId="0" fontId="8" fillId="0" borderId="12" xfId="16" applyFont="1" applyFill="1" applyBorder="1" applyAlignment="1">
      <alignment horizontal="center" vertical="center"/>
    </xf>
    <xf numFmtId="0" fontId="8" fillId="0" borderId="13" xfId="16" applyFont="1" applyFill="1" applyBorder="1" applyAlignment="1">
      <alignment horizontal="center" vertical="center"/>
    </xf>
    <xf numFmtId="0" fontId="8" fillId="0" borderId="14" xfId="16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16" applyFont="1" applyFill="1" applyBorder="1" applyAlignment="1">
      <alignment horizontal="center" vertical="center" wrapText="1"/>
    </xf>
    <xf numFmtId="49" fontId="8" fillId="0" borderId="52" xfId="16" applyNumberFormat="1" applyFont="1" applyFill="1" applyBorder="1" applyAlignment="1" applyProtection="1">
      <alignment vertical="center"/>
      <protection/>
    </xf>
    <xf numFmtId="49" fontId="8" fillId="0" borderId="52" xfId="0" applyNumberFormat="1" applyFont="1" applyFill="1" applyBorder="1" applyAlignment="1" applyProtection="1">
      <alignment vertical="center" wrapText="1"/>
      <protection/>
    </xf>
    <xf numFmtId="49" fontId="8" fillId="0" borderId="57" xfId="16" applyNumberFormat="1" applyFont="1" applyFill="1" applyBorder="1" applyAlignment="1" applyProtection="1">
      <alignment vertical="center" wrapText="1"/>
      <protection/>
    </xf>
    <xf numFmtId="49" fontId="8" fillId="0" borderId="53" xfId="16" applyNumberFormat="1" applyFont="1" applyFill="1" applyBorder="1" applyAlignment="1" applyProtection="1">
      <alignment vertical="center" wrapText="1"/>
      <protection/>
    </xf>
    <xf numFmtId="49" fontId="8" fillId="0" borderId="33" xfId="16" applyNumberFormat="1" applyFont="1" applyFill="1" applyBorder="1" applyAlignment="1" applyProtection="1">
      <alignment vertical="center" wrapText="1"/>
      <protection/>
    </xf>
    <xf numFmtId="3" fontId="8" fillId="0" borderId="20" xfId="16" applyNumberFormat="1" applyFont="1" applyFill="1" applyBorder="1" applyAlignment="1" applyProtection="1">
      <alignment vertical="center"/>
      <protection/>
    </xf>
    <xf numFmtId="3" fontId="8" fillId="0" borderId="22" xfId="16" applyNumberFormat="1" applyFont="1" applyFill="1" applyBorder="1" applyAlignment="1" applyProtection="1">
      <alignment vertical="center"/>
      <protection/>
    </xf>
    <xf numFmtId="3" fontId="8" fillId="0" borderId="37" xfId="16" applyNumberFormat="1" applyFont="1" applyFill="1" applyBorder="1" applyAlignment="1" applyProtection="1">
      <alignment vertical="center"/>
      <protection/>
    </xf>
    <xf numFmtId="49" fontId="8" fillId="0" borderId="31" xfId="16" applyNumberFormat="1" applyFont="1" applyFill="1" applyBorder="1" applyAlignment="1" applyProtection="1">
      <alignment vertical="center"/>
      <protection/>
    </xf>
    <xf numFmtId="49" fontId="8" fillId="0" borderId="32" xfId="16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8" fillId="0" borderId="0" xfId="18" applyNumberFormat="1" applyFont="1" applyFill="1" applyBorder="1" applyAlignment="1">
      <alignment horizontal="left" vertical="center"/>
    </xf>
    <xf numFmtId="3" fontId="8" fillId="0" borderId="0" xfId="18" applyNumberFormat="1" applyFont="1" applyFill="1" applyBorder="1" applyAlignment="1">
      <alignment horizontal="right" vertical="center"/>
    </xf>
    <xf numFmtId="3" fontId="20" fillId="0" borderId="31" xfId="18" applyNumberFormat="1" applyFont="1" applyFill="1" applyBorder="1" applyAlignment="1" applyProtection="1">
      <alignment horizontal="center" vertical="center"/>
      <protection/>
    </xf>
    <xf numFmtId="3" fontId="20" fillId="0" borderId="31" xfId="18" applyNumberFormat="1" applyFont="1" applyFill="1" applyBorder="1" applyAlignment="1" applyProtection="1">
      <alignment horizontal="center" vertical="center" wrapText="1"/>
      <protection/>
    </xf>
    <xf numFmtId="3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37" xfId="18" applyNumberFormat="1" applyFont="1" applyFill="1" applyBorder="1" applyAlignment="1" applyProtection="1">
      <alignment vertical="center" wrapText="1"/>
      <protection/>
    </xf>
    <xf numFmtId="3" fontId="20" fillId="0" borderId="58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37" xfId="16" applyNumberFormat="1" applyFont="1" applyFill="1" applyBorder="1" applyAlignment="1">
      <alignment horizontal="center" vertical="center"/>
    </xf>
    <xf numFmtId="3" fontId="8" fillId="0" borderId="37" xfId="18" applyNumberFormat="1" applyFont="1" applyFill="1" applyBorder="1" applyAlignment="1">
      <alignment vertical="center" wrapText="1"/>
    </xf>
    <xf numFmtId="3" fontId="8" fillId="0" borderId="31" xfId="18" applyNumberFormat="1" applyFont="1" applyFill="1" applyBorder="1" applyAlignment="1">
      <alignment horizontal="left" vertical="center"/>
    </xf>
    <xf numFmtId="3" fontId="8" fillId="0" borderId="33" xfId="0" applyNumberFormat="1" applyFont="1" applyBorder="1" applyAlignment="1" applyProtection="1">
      <alignment vertical="center" wrapText="1"/>
      <protection/>
    </xf>
    <xf numFmtId="3" fontId="8" fillId="0" borderId="33" xfId="18" applyNumberFormat="1" applyFont="1" applyFill="1" applyBorder="1" applyAlignment="1" applyProtection="1">
      <alignment vertical="center" wrapText="1"/>
      <protection/>
    </xf>
    <xf numFmtId="3" fontId="8" fillId="0" borderId="31" xfId="18" applyNumberFormat="1" applyFont="1" applyFill="1" applyBorder="1" applyAlignment="1">
      <alignment horizontal="justify" vertical="center"/>
    </xf>
    <xf numFmtId="3" fontId="8" fillId="0" borderId="39" xfId="18" applyNumberFormat="1" applyFont="1" applyFill="1" applyBorder="1" applyAlignment="1">
      <alignment horizontal="left" vertical="center"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56" xfId="18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67"/>
      <c r="T1" s="67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97" t="s">
        <v>289</v>
      </c>
    </row>
    <row r="2" spans="1:33" ht="19.5" customHeight="1">
      <c r="A2" s="157" t="s">
        <v>262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4" ht="19.5" customHeight="1">
      <c r="A3" s="182" t="s">
        <v>5</v>
      </c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55"/>
      <c r="P3" s="155"/>
      <c r="Q3" s="155"/>
      <c r="R3" s="155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83" t="s">
        <v>6</v>
      </c>
    </row>
    <row r="4" spans="1:33" ht="19.5" customHeight="1">
      <c r="A4" s="161" t="s">
        <v>9</v>
      </c>
      <c r="B4" s="162"/>
      <c r="C4" s="162"/>
      <c r="D4" s="163"/>
      <c r="E4" s="198"/>
      <c r="F4" s="184" t="s">
        <v>252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6"/>
    </row>
    <row r="5" spans="1:34" ht="19.5" customHeight="1">
      <c r="A5" s="167" t="s">
        <v>64</v>
      </c>
      <c r="B5" s="168"/>
      <c r="C5" s="169"/>
      <c r="D5" s="170" t="s">
        <v>180</v>
      </c>
      <c r="E5" s="165" t="s">
        <v>181</v>
      </c>
      <c r="F5" s="188" t="s">
        <v>185</v>
      </c>
      <c r="G5" s="188" t="s">
        <v>290</v>
      </c>
      <c r="H5" s="188" t="s">
        <v>291</v>
      </c>
      <c r="I5" s="188" t="s">
        <v>292</v>
      </c>
      <c r="J5" s="188" t="s">
        <v>293</v>
      </c>
      <c r="K5" s="188" t="s">
        <v>294</v>
      </c>
      <c r="L5" s="188" t="s">
        <v>295</v>
      </c>
      <c r="M5" s="188" t="s">
        <v>296</v>
      </c>
      <c r="N5" s="188" t="s">
        <v>297</v>
      </c>
      <c r="O5" s="188" t="s">
        <v>298</v>
      </c>
      <c r="P5" s="188" t="s">
        <v>299</v>
      </c>
      <c r="Q5" s="188" t="s">
        <v>300</v>
      </c>
      <c r="R5" s="188" t="s">
        <v>301</v>
      </c>
      <c r="S5" s="188" t="s">
        <v>302</v>
      </c>
      <c r="T5" s="188" t="s">
        <v>303</v>
      </c>
      <c r="U5" s="188" t="s">
        <v>304</v>
      </c>
      <c r="V5" s="188" t="s">
        <v>305</v>
      </c>
      <c r="W5" s="188" t="s">
        <v>306</v>
      </c>
      <c r="X5" s="188" t="s">
        <v>307</v>
      </c>
      <c r="Y5" s="188" t="s">
        <v>308</v>
      </c>
      <c r="Z5" s="188" t="s">
        <v>309</v>
      </c>
      <c r="AA5" s="188" t="s">
        <v>310</v>
      </c>
      <c r="AB5" s="188" t="s">
        <v>311</v>
      </c>
      <c r="AC5" s="188" t="s">
        <v>312</v>
      </c>
      <c r="AD5" s="188" t="s">
        <v>313</v>
      </c>
      <c r="AE5" s="188" t="s">
        <v>314</v>
      </c>
      <c r="AF5" s="188" t="s">
        <v>315</v>
      </c>
      <c r="AG5" s="188" t="s">
        <v>316</v>
      </c>
    </row>
    <row r="6" spans="1:33" ht="30.75" customHeight="1">
      <c r="A6" s="171" t="s">
        <v>75</v>
      </c>
      <c r="B6" s="172" t="s">
        <v>76</v>
      </c>
      <c r="C6" s="173" t="s">
        <v>77</v>
      </c>
      <c r="D6" s="174"/>
      <c r="E6" s="174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</row>
    <row r="7" spans="1:34" ht="19.5" customHeight="1">
      <c r="A7" s="176" t="s">
        <v>57</v>
      </c>
      <c r="B7" s="176" t="s">
        <v>57</v>
      </c>
      <c r="C7" s="176" t="s">
        <v>57</v>
      </c>
      <c r="D7" s="177" t="s">
        <v>57</v>
      </c>
      <c r="E7" s="179" t="s">
        <v>67</v>
      </c>
      <c r="F7" s="176">
        <v>8043289.47</v>
      </c>
      <c r="G7" s="176">
        <v>319000</v>
      </c>
      <c r="H7" s="176">
        <v>60000</v>
      </c>
      <c r="I7" s="176">
        <v>0</v>
      </c>
      <c r="J7" s="176">
        <v>0</v>
      </c>
      <c r="K7" s="176">
        <v>75000</v>
      </c>
      <c r="L7" s="176">
        <v>45000</v>
      </c>
      <c r="M7" s="176">
        <v>201000</v>
      </c>
      <c r="N7" s="176">
        <v>0</v>
      </c>
      <c r="O7" s="176">
        <v>400000</v>
      </c>
      <c r="P7" s="176">
        <v>1303000</v>
      </c>
      <c r="Q7" s="176">
        <v>0</v>
      </c>
      <c r="R7" s="176">
        <v>822574.07</v>
      </c>
      <c r="S7" s="176">
        <v>156000</v>
      </c>
      <c r="T7" s="176">
        <v>20000</v>
      </c>
      <c r="U7" s="176">
        <v>130000</v>
      </c>
      <c r="V7" s="176">
        <v>95000</v>
      </c>
      <c r="W7" s="176">
        <v>0</v>
      </c>
      <c r="X7" s="176">
        <v>0</v>
      </c>
      <c r="Y7" s="176">
        <v>0</v>
      </c>
      <c r="Z7" s="176">
        <v>50000</v>
      </c>
      <c r="AA7" s="176">
        <v>700000</v>
      </c>
      <c r="AB7" s="176">
        <v>344402.16</v>
      </c>
      <c r="AC7" s="176">
        <v>189453.24</v>
      </c>
      <c r="AD7" s="176">
        <v>366000</v>
      </c>
      <c r="AE7" s="176">
        <v>517640</v>
      </c>
      <c r="AF7" s="176">
        <v>0</v>
      </c>
      <c r="AG7" s="180">
        <v>2249220</v>
      </c>
    </row>
    <row r="8" spans="1:34" ht="19.5" customHeight="1">
      <c r="A8" s="176" t="s">
        <v>57</v>
      </c>
      <c r="B8" s="176" t="s">
        <v>57</v>
      </c>
      <c r="C8" s="176" t="s">
        <v>57</v>
      </c>
      <c r="D8" s="177" t="s">
        <v>57</v>
      </c>
      <c r="E8" s="179" t="s">
        <v>86</v>
      </c>
      <c r="F8" s="176">
        <v>8043289.47</v>
      </c>
      <c r="G8" s="176">
        <v>319000</v>
      </c>
      <c r="H8" s="176">
        <v>60000</v>
      </c>
      <c r="I8" s="176">
        <v>0</v>
      </c>
      <c r="J8" s="176">
        <v>0</v>
      </c>
      <c r="K8" s="176">
        <v>75000</v>
      </c>
      <c r="L8" s="176">
        <v>45000</v>
      </c>
      <c r="M8" s="176">
        <v>201000</v>
      </c>
      <c r="N8" s="176">
        <v>0</v>
      </c>
      <c r="O8" s="176">
        <v>400000</v>
      </c>
      <c r="P8" s="176">
        <v>1303000</v>
      </c>
      <c r="Q8" s="176">
        <v>0</v>
      </c>
      <c r="R8" s="176">
        <v>822574.07</v>
      </c>
      <c r="S8" s="176">
        <v>156000</v>
      </c>
      <c r="T8" s="176">
        <v>20000</v>
      </c>
      <c r="U8" s="176">
        <v>130000</v>
      </c>
      <c r="V8" s="176">
        <v>95000</v>
      </c>
      <c r="W8" s="176">
        <v>0</v>
      </c>
      <c r="X8" s="176">
        <v>0</v>
      </c>
      <c r="Y8" s="176">
        <v>0</v>
      </c>
      <c r="Z8" s="176">
        <v>50000</v>
      </c>
      <c r="AA8" s="176">
        <v>700000</v>
      </c>
      <c r="AB8" s="176">
        <v>344402.16</v>
      </c>
      <c r="AC8" s="176">
        <v>189453.24</v>
      </c>
      <c r="AD8" s="176">
        <v>366000</v>
      </c>
      <c r="AE8" s="176">
        <v>517640</v>
      </c>
      <c r="AF8" s="176">
        <v>0</v>
      </c>
      <c r="AG8" s="180">
        <v>2249220</v>
      </c>
    </row>
    <row r="9" spans="1:34" ht="19.5" customHeight="1">
      <c r="A9" s="176" t="s">
        <v>57</v>
      </c>
      <c r="B9" s="176" t="s">
        <v>57</v>
      </c>
      <c r="C9" s="176" t="s">
        <v>57</v>
      </c>
      <c r="D9" s="177" t="s">
        <v>87</v>
      </c>
      <c r="E9" s="179" t="s">
        <v>88</v>
      </c>
      <c r="F9" s="176">
        <v>5807665.27</v>
      </c>
      <c r="G9" s="176">
        <v>220000</v>
      </c>
      <c r="H9" s="176">
        <v>60000</v>
      </c>
      <c r="I9" s="176">
        <v>0</v>
      </c>
      <c r="J9" s="176">
        <v>0</v>
      </c>
      <c r="K9" s="176">
        <v>50000</v>
      </c>
      <c r="L9" s="176">
        <v>20000</v>
      </c>
      <c r="M9" s="176">
        <v>180000</v>
      </c>
      <c r="N9" s="176">
        <v>0</v>
      </c>
      <c r="O9" s="176">
        <v>400000</v>
      </c>
      <c r="P9" s="176">
        <v>850000</v>
      </c>
      <c r="Q9" s="176">
        <v>0</v>
      </c>
      <c r="R9" s="176">
        <v>552574.07</v>
      </c>
      <c r="S9" s="176">
        <v>0</v>
      </c>
      <c r="T9" s="176">
        <v>20000</v>
      </c>
      <c r="U9" s="176">
        <v>0</v>
      </c>
      <c r="V9" s="176">
        <v>80000</v>
      </c>
      <c r="W9" s="176">
        <v>0</v>
      </c>
      <c r="X9" s="176">
        <v>0</v>
      </c>
      <c r="Y9" s="176">
        <v>0</v>
      </c>
      <c r="Z9" s="176">
        <v>0</v>
      </c>
      <c r="AA9" s="176">
        <v>700000</v>
      </c>
      <c r="AB9" s="176">
        <v>199344.48</v>
      </c>
      <c r="AC9" s="176">
        <v>119466.72</v>
      </c>
      <c r="AD9" s="176">
        <v>114000</v>
      </c>
      <c r="AE9" s="176">
        <v>502640</v>
      </c>
      <c r="AF9" s="176">
        <v>0</v>
      </c>
      <c r="AG9" s="180">
        <v>1739640</v>
      </c>
    </row>
    <row r="10" spans="1:34" ht="19.5" customHeight="1">
      <c r="A10" s="176" t="s">
        <v>89</v>
      </c>
      <c r="B10" s="176" t="s">
        <v>90</v>
      </c>
      <c r="C10" s="176" t="s">
        <v>95</v>
      </c>
      <c r="D10" s="177" t="s">
        <v>91</v>
      </c>
      <c r="E10" s="179" t="s">
        <v>96</v>
      </c>
      <c r="F10" s="176">
        <v>22800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80">
        <v>22800</v>
      </c>
    </row>
    <row r="11" spans="1:34" ht="19.5" customHeight="1">
      <c r="A11" s="176" t="s">
        <v>104</v>
      </c>
      <c r="B11" s="176" t="s">
        <v>99</v>
      </c>
      <c r="C11" s="176" t="s">
        <v>99</v>
      </c>
      <c r="D11" s="177" t="s">
        <v>91</v>
      </c>
      <c r="E11" s="179" t="s">
        <v>105</v>
      </c>
      <c r="F11" s="176">
        <v>2822291.2</v>
      </c>
      <c r="G11" s="176">
        <v>220000</v>
      </c>
      <c r="H11" s="176">
        <v>60000</v>
      </c>
      <c r="I11" s="176">
        <v>0</v>
      </c>
      <c r="J11" s="176">
        <v>0</v>
      </c>
      <c r="K11" s="176">
        <v>50000</v>
      </c>
      <c r="L11" s="176">
        <v>20000</v>
      </c>
      <c r="M11" s="176">
        <v>180000</v>
      </c>
      <c r="N11" s="176">
        <v>0</v>
      </c>
      <c r="O11" s="176">
        <v>0</v>
      </c>
      <c r="P11" s="176">
        <v>850000</v>
      </c>
      <c r="Q11" s="176">
        <v>0</v>
      </c>
      <c r="R11" s="176">
        <v>40000</v>
      </c>
      <c r="S11" s="176">
        <v>0</v>
      </c>
      <c r="T11" s="176">
        <v>20000</v>
      </c>
      <c r="U11" s="176">
        <v>0</v>
      </c>
      <c r="V11" s="176">
        <v>80000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199344.48</v>
      </c>
      <c r="AC11" s="176">
        <v>119466.72</v>
      </c>
      <c r="AD11" s="176">
        <v>114000</v>
      </c>
      <c r="AE11" s="176">
        <v>502640</v>
      </c>
      <c r="AF11" s="176">
        <v>0</v>
      </c>
      <c r="AG11" s="180">
        <v>366840</v>
      </c>
    </row>
    <row r="12" spans="1:34" ht="19.5" customHeight="1">
      <c r="A12" s="176" t="s">
        <v>104</v>
      </c>
      <c r="B12" s="176" t="s">
        <v>99</v>
      </c>
      <c r="C12" s="176" t="s">
        <v>102</v>
      </c>
      <c r="D12" s="177" t="s">
        <v>91</v>
      </c>
      <c r="E12" s="179" t="s">
        <v>106</v>
      </c>
      <c r="F12" s="176">
        <v>600000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400000</v>
      </c>
      <c r="P12" s="176">
        <v>0</v>
      </c>
      <c r="Q12" s="176">
        <v>0</v>
      </c>
      <c r="R12" s="176">
        <v>200000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80">
        <v>0</v>
      </c>
    </row>
    <row r="13" spans="1:34" ht="19.5" customHeight="1">
      <c r="A13" s="176" t="s">
        <v>104</v>
      </c>
      <c r="B13" s="176" t="s">
        <v>99</v>
      </c>
      <c r="C13" s="176" t="s">
        <v>107</v>
      </c>
      <c r="D13" s="177" t="s">
        <v>91</v>
      </c>
      <c r="E13" s="179" t="s">
        <v>108</v>
      </c>
      <c r="F13" s="176">
        <v>2050000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700000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80">
        <v>1350000</v>
      </c>
    </row>
    <row r="14" spans="1:34" ht="19.5" customHeight="1">
      <c r="A14" s="176" t="s">
        <v>104</v>
      </c>
      <c r="B14" s="176" t="s">
        <v>99</v>
      </c>
      <c r="C14" s="176" t="s">
        <v>95</v>
      </c>
      <c r="D14" s="177" t="s">
        <v>91</v>
      </c>
      <c r="E14" s="179" t="s">
        <v>109</v>
      </c>
      <c r="F14" s="176">
        <v>312574.07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312574.07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80">
        <v>0</v>
      </c>
    </row>
    <row r="15" spans="1:34" ht="19.5" customHeight="1">
      <c r="A15" s="176" t="s">
        <v>57</v>
      </c>
      <c r="B15" s="176" t="s">
        <v>57</v>
      </c>
      <c r="C15" s="176" t="s">
        <v>57</v>
      </c>
      <c r="D15" s="177" t="s">
        <v>110</v>
      </c>
      <c r="E15" s="179" t="s">
        <v>111</v>
      </c>
      <c r="F15" s="176">
        <v>1598848.8</v>
      </c>
      <c r="G15" s="176">
        <v>49000</v>
      </c>
      <c r="H15" s="176">
        <v>0</v>
      </c>
      <c r="I15" s="176">
        <v>0</v>
      </c>
      <c r="J15" s="176">
        <v>0</v>
      </c>
      <c r="K15" s="176">
        <v>25000</v>
      </c>
      <c r="L15" s="176">
        <v>25000</v>
      </c>
      <c r="M15" s="176">
        <v>13000</v>
      </c>
      <c r="N15" s="176">
        <v>0</v>
      </c>
      <c r="O15" s="176">
        <v>0</v>
      </c>
      <c r="P15" s="176">
        <v>400000</v>
      </c>
      <c r="Q15" s="176">
        <v>0</v>
      </c>
      <c r="R15" s="176">
        <v>30000</v>
      </c>
      <c r="S15" s="176">
        <v>0</v>
      </c>
      <c r="T15" s="176">
        <v>0</v>
      </c>
      <c r="U15" s="176">
        <v>130000</v>
      </c>
      <c r="V15" s="176">
        <v>10000</v>
      </c>
      <c r="W15" s="176">
        <v>0</v>
      </c>
      <c r="X15" s="176">
        <v>0</v>
      </c>
      <c r="Y15" s="176">
        <v>0</v>
      </c>
      <c r="Z15" s="176">
        <v>50000</v>
      </c>
      <c r="AA15" s="176">
        <v>0</v>
      </c>
      <c r="AB15" s="176">
        <v>121571.52</v>
      </c>
      <c r="AC15" s="176">
        <v>59957.28</v>
      </c>
      <c r="AD15" s="176">
        <v>224000</v>
      </c>
      <c r="AE15" s="176">
        <v>10000</v>
      </c>
      <c r="AF15" s="176">
        <v>0</v>
      </c>
      <c r="AG15" s="180">
        <v>451320</v>
      </c>
    </row>
    <row r="16" spans="1:34" ht="19.5" customHeight="1">
      <c r="A16" s="176" t="s">
        <v>89</v>
      </c>
      <c r="B16" s="176" t="s">
        <v>90</v>
      </c>
      <c r="C16" s="176" t="s">
        <v>95</v>
      </c>
      <c r="D16" s="177" t="s">
        <v>112</v>
      </c>
      <c r="E16" s="179" t="s">
        <v>96</v>
      </c>
      <c r="F16" s="176">
        <v>1200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80">
        <v>1200</v>
      </c>
    </row>
    <row r="17" spans="1:34" ht="19.5" customHeight="1">
      <c r="A17" s="176" t="s">
        <v>104</v>
      </c>
      <c r="B17" s="176" t="s">
        <v>99</v>
      </c>
      <c r="C17" s="176" t="s">
        <v>114</v>
      </c>
      <c r="D17" s="177" t="s">
        <v>112</v>
      </c>
      <c r="E17" s="179" t="s">
        <v>115</v>
      </c>
      <c r="F17" s="176">
        <v>1427648.8</v>
      </c>
      <c r="G17" s="176">
        <v>49000</v>
      </c>
      <c r="H17" s="176">
        <v>0</v>
      </c>
      <c r="I17" s="176">
        <v>0</v>
      </c>
      <c r="J17" s="176">
        <v>0</v>
      </c>
      <c r="K17" s="176">
        <v>25000</v>
      </c>
      <c r="L17" s="176">
        <v>25000</v>
      </c>
      <c r="M17" s="176">
        <v>13000</v>
      </c>
      <c r="N17" s="176">
        <v>0</v>
      </c>
      <c r="O17" s="176">
        <v>0</v>
      </c>
      <c r="P17" s="176">
        <v>400000</v>
      </c>
      <c r="Q17" s="176">
        <v>0</v>
      </c>
      <c r="R17" s="176">
        <v>30000</v>
      </c>
      <c r="S17" s="176">
        <v>0</v>
      </c>
      <c r="T17" s="176">
        <v>0</v>
      </c>
      <c r="U17" s="176">
        <v>130000</v>
      </c>
      <c r="V17" s="176">
        <v>10000</v>
      </c>
      <c r="W17" s="176">
        <v>0</v>
      </c>
      <c r="X17" s="176">
        <v>0</v>
      </c>
      <c r="Y17" s="176">
        <v>0</v>
      </c>
      <c r="Z17" s="176">
        <v>50000</v>
      </c>
      <c r="AA17" s="176">
        <v>0</v>
      </c>
      <c r="AB17" s="176">
        <v>121571.52</v>
      </c>
      <c r="AC17" s="176">
        <v>59957.28</v>
      </c>
      <c r="AD17" s="176">
        <v>224000</v>
      </c>
      <c r="AE17" s="176">
        <v>10000</v>
      </c>
      <c r="AF17" s="176">
        <v>0</v>
      </c>
      <c r="AG17" s="180">
        <v>280120</v>
      </c>
    </row>
    <row r="18" spans="1:34" ht="19.5" customHeight="1">
      <c r="A18" s="176" t="s">
        <v>104</v>
      </c>
      <c r="B18" s="176" t="s">
        <v>99</v>
      </c>
      <c r="C18" s="176" t="s">
        <v>95</v>
      </c>
      <c r="D18" s="177" t="s">
        <v>112</v>
      </c>
      <c r="E18" s="179" t="s">
        <v>109</v>
      </c>
      <c r="F18" s="176">
        <v>170000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76">
        <v>0</v>
      </c>
      <c r="AG18" s="180">
        <v>170000</v>
      </c>
    </row>
    <row r="19" spans="1:34" ht="19.5" customHeight="1">
      <c r="A19" s="176" t="s">
        <v>57</v>
      </c>
      <c r="B19" s="176" t="s">
        <v>57</v>
      </c>
      <c r="C19" s="176" t="s">
        <v>57</v>
      </c>
      <c r="D19" s="177" t="s">
        <v>116</v>
      </c>
      <c r="E19" s="179" t="s">
        <v>117</v>
      </c>
      <c r="F19" s="176">
        <v>636775.4</v>
      </c>
      <c r="G19" s="176">
        <v>50000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8000</v>
      </c>
      <c r="N19" s="176">
        <v>0</v>
      </c>
      <c r="O19" s="176">
        <v>0</v>
      </c>
      <c r="P19" s="176">
        <v>53000</v>
      </c>
      <c r="Q19" s="176">
        <v>0</v>
      </c>
      <c r="R19" s="176">
        <v>240000</v>
      </c>
      <c r="S19" s="176">
        <v>156000</v>
      </c>
      <c r="T19" s="176">
        <v>0</v>
      </c>
      <c r="U19" s="176">
        <v>0</v>
      </c>
      <c r="V19" s="176">
        <v>5000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23486.16</v>
      </c>
      <c r="AC19" s="176">
        <v>10029.24</v>
      </c>
      <c r="AD19" s="176">
        <v>28000</v>
      </c>
      <c r="AE19" s="176">
        <v>5000</v>
      </c>
      <c r="AF19" s="176">
        <v>0</v>
      </c>
      <c r="AG19" s="180">
        <v>58260</v>
      </c>
    </row>
    <row r="20" spans="1:34" ht="19.5" customHeight="1">
      <c r="A20" s="176" t="s">
        <v>104</v>
      </c>
      <c r="B20" s="176" t="s">
        <v>99</v>
      </c>
      <c r="C20" s="176" t="s">
        <v>93</v>
      </c>
      <c r="D20" s="177" t="s">
        <v>118</v>
      </c>
      <c r="E20" s="179" t="s">
        <v>119</v>
      </c>
      <c r="F20" s="176">
        <v>411000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240000</v>
      </c>
      <c r="S20" s="176">
        <v>156000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80">
        <v>15000</v>
      </c>
    </row>
    <row r="21" spans="1:34" ht="19.5" customHeight="1">
      <c r="A21" s="176" t="s">
        <v>104</v>
      </c>
      <c r="B21" s="176" t="s">
        <v>99</v>
      </c>
      <c r="C21" s="176" t="s">
        <v>120</v>
      </c>
      <c r="D21" s="177" t="s">
        <v>118</v>
      </c>
      <c r="E21" s="179" t="s">
        <v>121</v>
      </c>
      <c r="F21" s="176">
        <v>225775.4</v>
      </c>
      <c r="G21" s="176">
        <v>50000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8000</v>
      </c>
      <c r="N21" s="176">
        <v>0</v>
      </c>
      <c r="O21" s="176">
        <v>0</v>
      </c>
      <c r="P21" s="176">
        <v>53000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5000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23486.16</v>
      </c>
      <c r="AC21" s="176">
        <v>10029.24</v>
      </c>
      <c r="AD21" s="176">
        <v>28000</v>
      </c>
      <c r="AE21" s="176">
        <v>5000</v>
      </c>
      <c r="AF21" s="176">
        <v>0</v>
      </c>
      <c r="AG21" s="180">
        <v>43260</v>
      </c>
    </row>
    <row r="22" ht="12.75"/>
    <row r="23" ht="12.75"/>
    <row r="24" ht="12.75"/>
    <row r="25" ht="12.75"/>
    <row r="26" ht="12.75"/>
  </sheetData>
  <sheetProtection/>
  <mergeCells count="35"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  <mergeCell ref="W5:W6"/>
    <mergeCell ref="S5:S6"/>
    <mergeCell ref="P5:P6"/>
    <mergeCell ref="Q5:Q6"/>
    <mergeCell ref="U5:U6"/>
    <mergeCell ref="V5:V6"/>
    <mergeCell ref="R5:R6"/>
    <mergeCell ref="T5:T6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4:E4"/>
    <mergeCell ref="A2:AG2"/>
    <mergeCell ref="A5:C5"/>
    <mergeCell ref="F4:AG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199"/>
      <c r="B1" s="200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2" t="s">
        <v>317</v>
      </c>
    </row>
    <row r="2" spans="1:37" ht="19.5" customHeight="1">
      <c r="A2" s="203" t="s">
        <v>262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1:38" ht="19.5" customHeight="1">
      <c r="A3" s="204" t="s">
        <v>5</v>
      </c>
      <c r="B3" s="204"/>
      <c r="C3" s="204"/>
      <c r="D3" s="204"/>
      <c r="E3" s="204"/>
      <c r="F3" s="205"/>
      <c r="G3" s="205"/>
      <c r="H3" s="205"/>
      <c r="I3" s="205"/>
      <c r="J3" s="205"/>
      <c r="K3" s="205"/>
      <c r="L3" s="205"/>
      <c r="M3" s="205"/>
      <c r="N3" s="205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 t="s">
        <v>6</v>
      </c>
    </row>
    <row r="4" spans="1:37" ht="19.5" customHeight="1">
      <c r="A4" s="208" t="s">
        <v>9</v>
      </c>
      <c r="B4" s="208"/>
      <c r="C4" s="208"/>
      <c r="D4" s="208"/>
      <c r="E4" s="208"/>
      <c r="F4" s="209" t="s">
        <v>67</v>
      </c>
      <c r="G4" s="210" t="s">
        <v>254</v>
      </c>
      <c r="H4" s="210"/>
      <c r="I4" s="210"/>
      <c r="J4" s="210"/>
      <c r="K4" s="211"/>
      <c r="L4" s="212" t="s">
        <v>257</v>
      </c>
      <c r="M4" s="213"/>
      <c r="N4" s="214"/>
      <c r="O4" s="212" t="s">
        <v>258</v>
      </c>
      <c r="P4" s="213"/>
      <c r="Q4" s="213"/>
      <c r="R4" s="213"/>
      <c r="S4" s="213"/>
      <c r="T4" s="214"/>
      <c r="U4" s="212" t="s">
        <v>259</v>
      </c>
      <c r="V4" s="213"/>
      <c r="W4" s="215"/>
      <c r="X4" s="214"/>
      <c r="Y4" s="212" t="s">
        <v>318</v>
      </c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4"/>
    </row>
    <row r="5" spans="1:38" ht="19.5" customHeight="1">
      <c r="A5" s="208" t="s">
        <v>64</v>
      </c>
      <c r="B5" s="208"/>
      <c r="C5" s="208"/>
      <c r="D5" s="216" t="s">
        <v>180</v>
      </c>
      <c r="E5" s="216" t="s">
        <v>181</v>
      </c>
      <c r="F5" s="217"/>
      <c r="G5" s="218" t="s">
        <v>185</v>
      </c>
      <c r="H5" s="218" t="s">
        <v>319</v>
      </c>
      <c r="I5" s="218" t="s">
        <v>320</v>
      </c>
      <c r="J5" s="218" t="s">
        <v>321</v>
      </c>
      <c r="K5" s="218" t="s">
        <v>322</v>
      </c>
      <c r="L5" s="219" t="s">
        <v>185</v>
      </c>
      <c r="M5" s="219" t="s">
        <v>323</v>
      </c>
      <c r="N5" s="219" t="s">
        <v>324</v>
      </c>
      <c r="O5" s="219" t="s">
        <v>185</v>
      </c>
      <c r="P5" s="219" t="s">
        <v>323</v>
      </c>
      <c r="Q5" s="219" t="s">
        <v>325</v>
      </c>
      <c r="R5" s="219" t="s">
        <v>326</v>
      </c>
      <c r="S5" s="219" t="s">
        <v>327</v>
      </c>
      <c r="T5" s="219" t="s">
        <v>324</v>
      </c>
      <c r="U5" s="219" t="s">
        <v>185</v>
      </c>
      <c r="V5" s="220" t="s">
        <v>259</v>
      </c>
      <c r="W5" s="216" t="s">
        <v>328</v>
      </c>
      <c r="X5" s="221" t="s">
        <v>329</v>
      </c>
      <c r="Y5" s="219" t="s">
        <v>185</v>
      </c>
      <c r="Z5" s="219" t="s">
        <v>330</v>
      </c>
      <c r="AA5" s="219" t="s">
        <v>331</v>
      </c>
      <c r="AB5" s="219" t="s">
        <v>332</v>
      </c>
      <c r="AC5" s="219" t="s">
        <v>333</v>
      </c>
      <c r="AD5" s="219" t="s">
        <v>334</v>
      </c>
      <c r="AE5" s="219" t="s">
        <v>335</v>
      </c>
      <c r="AF5" s="219" t="s">
        <v>336</v>
      </c>
      <c r="AG5" s="219" t="s">
        <v>337</v>
      </c>
      <c r="AH5" s="219" t="s">
        <v>338</v>
      </c>
      <c r="AI5" s="219" t="s">
        <v>339</v>
      </c>
      <c r="AJ5" s="219" t="s">
        <v>340</v>
      </c>
      <c r="AK5" s="219" t="s">
        <v>341</v>
      </c>
    </row>
    <row r="6" spans="1:37" ht="30.75" customHeight="1">
      <c r="A6" s="222" t="s">
        <v>75</v>
      </c>
      <c r="B6" s="223" t="s">
        <v>76</v>
      </c>
      <c r="C6" s="222" t="s">
        <v>77</v>
      </c>
      <c r="D6" s="216"/>
      <c r="E6" s="216"/>
      <c r="F6" s="22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  <c r="W6" s="216"/>
      <c r="X6" s="224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</row>
    <row r="7" spans="1:38" ht="19.5" customHeight="1">
      <c r="A7" s="227" t="s">
        <v>57</v>
      </c>
      <c r="B7" s="227" t="s">
        <v>57</v>
      </c>
      <c r="C7" s="228" t="s">
        <v>57</v>
      </c>
      <c r="D7" s="227" t="s">
        <v>57</v>
      </c>
      <c r="E7" s="228" t="s">
        <v>57</v>
      </c>
      <c r="F7" s="229">
        <f>SUM(G7,L7,O7,U7,Y7)</f>
        <v>0</v>
      </c>
      <c r="G7" s="230" t="s">
        <v>57</v>
      </c>
      <c r="H7" s="230" t="s">
        <v>57</v>
      </c>
      <c r="I7" s="230" t="s">
        <v>57</v>
      </c>
      <c r="J7" s="230" t="s">
        <v>57</v>
      </c>
      <c r="K7" s="230" t="s">
        <v>57</v>
      </c>
      <c r="L7" s="231" t="s">
        <v>57</v>
      </c>
      <c r="M7" s="231" t="s">
        <v>57</v>
      </c>
      <c r="N7" s="231" t="s">
        <v>57</v>
      </c>
      <c r="O7" s="231" t="s">
        <v>57</v>
      </c>
      <c r="P7" s="231" t="s">
        <v>57</v>
      </c>
      <c r="Q7" s="231" t="s">
        <v>57</v>
      </c>
      <c r="R7" s="231" t="s">
        <v>57</v>
      </c>
      <c r="S7" s="231" t="s">
        <v>57</v>
      </c>
      <c r="T7" s="231" t="s">
        <v>57</v>
      </c>
      <c r="U7" s="231" t="s">
        <v>57</v>
      </c>
      <c r="V7" s="232" t="s">
        <v>57</v>
      </c>
      <c r="W7" s="227" t="s">
        <v>57</v>
      </c>
      <c r="X7" s="233" t="s">
        <v>57</v>
      </c>
      <c r="Y7" s="231" t="s">
        <v>57</v>
      </c>
      <c r="Z7" s="234" t="s">
        <v>57</v>
      </c>
      <c r="AA7" s="230" t="s">
        <v>57</v>
      </c>
      <c r="AB7" s="230" t="s">
        <v>57</v>
      </c>
      <c r="AC7" s="230" t="s">
        <v>57</v>
      </c>
      <c r="AD7" s="230" t="s">
        <v>57</v>
      </c>
      <c r="AE7" s="230" t="s">
        <v>57</v>
      </c>
      <c r="AF7" s="230" t="s">
        <v>57</v>
      </c>
      <c r="AG7" s="230" t="s">
        <v>57</v>
      </c>
      <c r="AH7" s="230" t="s">
        <v>57</v>
      </c>
      <c r="AI7" s="230" t="s">
        <v>57</v>
      </c>
      <c r="AJ7" s="231" t="s">
        <v>57</v>
      </c>
      <c r="AK7" s="235" t="s">
        <v>57</v>
      </c>
    </row>
    <row r="8" spans="1:38" ht="19.5" customHeight="1">
      <c r="A8" s="227" t="s">
        <v>57</v>
      </c>
      <c r="B8" s="227" t="s">
        <v>57</v>
      </c>
      <c r="C8" s="228" t="s">
        <v>57</v>
      </c>
      <c r="D8" s="227" t="s">
        <v>57</v>
      </c>
      <c r="E8" s="228" t="s">
        <v>57</v>
      </c>
      <c r="F8" s="229">
        <f>SUM(G8,L8,O8,U8,Y8)</f>
        <v>0</v>
      </c>
      <c r="G8" s="230" t="s">
        <v>57</v>
      </c>
      <c r="H8" s="230" t="s">
        <v>57</v>
      </c>
      <c r="I8" s="230" t="s">
        <v>57</v>
      </c>
      <c r="J8" s="230" t="s">
        <v>57</v>
      </c>
      <c r="K8" s="230" t="s">
        <v>57</v>
      </c>
      <c r="L8" s="231" t="s">
        <v>57</v>
      </c>
      <c r="M8" s="231" t="s">
        <v>57</v>
      </c>
      <c r="N8" s="231" t="s">
        <v>57</v>
      </c>
      <c r="O8" s="231" t="s">
        <v>57</v>
      </c>
      <c r="P8" s="231" t="s">
        <v>57</v>
      </c>
      <c r="Q8" s="231" t="s">
        <v>57</v>
      </c>
      <c r="R8" s="231" t="s">
        <v>57</v>
      </c>
      <c r="S8" s="231" t="s">
        <v>57</v>
      </c>
      <c r="T8" s="231" t="s">
        <v>57</v>
      </c>
      <c r="U8" s="231" t="s">
        <v>57</v>
      </c>
      <c r="V8" s="232" t="s">
        <v>57</v>
      </c>
      <c r="W8" s="227" t="s">
        <v>57</v>
      </c>
      <c r="X8" s="233" t="s">
        <v>57</v>
      </c>
      <c r="Y8" s="231" t="s">
        <v>57</v>
      </c>
      <c r="Z8" s="234" t="s">
        <v>57</v>
      </c>
      <c r="AA8" s="230" t="s">
        <v>57</v>
      </c>
      <c r="AB8" s="230" t="s">
        <v>57</v>
      </c>
      <c r="AC8" s="230" t="s">
        <v>57</v>
      </c>
      <c r="AD8" s="230" t="s">
        <v>57</v>
      </c>
      <c r="AE8" s="230" t="s">
        <v>57</v>
      </c>
      <c r="AF8" s="230" t="s">
        <v>57</v>
      </c>
      <c r="AG8" s="230" t="s">
        <v>57</v>
      </c>
      <c r="AH8" s="230" t="s">
        <v>57</v>
      </c>
      <c r="AI8" s="230" t="s">
        <v>57</v>
      </c>
      <c r="AJ8" s="231" t="s">
        <v>57</v>
      </c>
      <c r="AK8" s="235" t="s">
        <v>57</v>
      </c>
    </row>
    <row r="9" spans="1:38" ht="19.5" customHeight="1">
      <c r="A9" s="227" t="s">
        <v>57</v>
      </c>
      <c r="B9" s="227" t="s">
        <v>57</v>
      </c>
      <c r="C9" s="228" t="s">
        <v>57</v>
      </c>
      <c r="D9" s="227" t="s">
        <v>57</v>
      </c>
      <c r="E9" s="228" t="s">
        <v>57</v>
      </c>
      <c r="F9" s="229">
        <f>SUM(G9,L9,O9,U9,Y9)</f>
        <v>0</v>
      </c>
      <c r="G9" s="230" t="s">
        <v>57</v>
      </c>
      <c r="H9" s="230" t="s">
        <v>57</v>
      </c>
      <c r="I9" s="230" t="s">
        <v>57</v>
      </c>
      <c r="J9" s="230" t="s">
        <v>57</v>
      </c>
      <c r="K9" s="230" t="s">
        <v>57</v>
      </c>
      <c r="L9" s="231" t="s">
        <v>57</v>
      </c>
      <c r="M9" s="231" t="s">
        <v>57</v>
      </c>
      <c r="N9" s="231" t="s">
        <v>57</v>
      </c>
      <c r="O9" s="231" t="s">
        <v>57</v>
      </c>
      <c r="P9" s="231" t="s">
        <v>57</v>
      </c>
      <c r="Q9" s="231" t="s">
        <v>57</v>
      </c>
      <c r="R9" s="231" t="s">
        <v>57</v>
      </c>
      <c r="S9" s="231" t="s">
        <v>57</v>
      </c>
      <c r="T9" s="231" t="s">
        <v>57</v>
      </c>
      <c r="U9" s="231" t="s">
        <v>57</v>
      </c>
      <c r="V9" s="232" t="s">
        <v>57</v>
      </c>
      <c r="W9" s="227" t="s">
        <v>57</v>
      </c>
      <c r="X9" s="233" t="s">
        <v>57</v>
      </c>
      <c r="Y9" s="231" t="s">
        <v>57</v>
      </c>
      <c r="Z9" s="234" t="s">
        <v>57</v>
      </c>
      <c r="AA9" s="230" t="s">
        <v>57</v>
      </c>
      <c r="AB9" s="230" t="s">
        <v>57</v>
      </c>
      <c r="AC9" s="230" t="s">
        <v>57</v>
      </c>
      <c r="AD9" s="230" t="s">
        <v>57</v>
      </c>
      <c r="AE9" s="230" t="s">
        <v>57</v>
      </c>
      <c r="AF9" s="230" t="s">
        <v>57</v>
      </c>
      <c r="AG9" s="230" t="s">
        <v>57</v>
      </c>
      <c r="AH9" s="230" t="s">
        <v>57</v>
      </c>
      <c r="AI9" s="230" t="s">
        <v>57</v>
      </c>
      <c r="AJ9" s="231" t="s">
        <v>57</v>
      </c>
      <c r="AK9" s="235" t="s">
        <v>57</v>
      </c>
    </row>
    <row r="10" spans="1:38" ht="19.5" customHeight="1">
      <c r="A10" s="227" t="s">
        <v>57</v>
      </c>
      <c r="B10" s="227" t="s">
        <v>57</v>
      </c>
      <c r="C10" s="228" t="s">
        <v>57</v>
      </c>
      <c r="D10" s="227" t="s">
        <v>57</v>
      </c>
      <c r="E10" s="228" t="s">
        <v>57</v>
      </c>
      <c r="F10" s="229">
        <f>SUM(G10,L10,O10,U10,Y10)</f>
        <v>0</v>
      </c>
      <c r="G10" s="230" t="s">
        <v>57</v>
      </c>
      <c r="H10" s="230" t="s">
        <v>57</v>
      </c>
      <c r="I10" s="230" t="s">
        <v>57</v>
      </c>
      <c r="J10" s="230" t="s">
        <v>57</v>
      </c>
      <c r="K10" s="230" t="s">
        <v>57</v>
      </c>
      <c r="L10" s="231" t="s">
        <v>57</v>
      </c>
      <c r="M10" s="231" t="s">
        <v>57</v>
      </c>
      <c r="N10" s="231" t="s">
        <v>57</v>
      </c>
      <c r="O10" s="231" t="s">
        <v>57</v>
      </c>
      <c r="P10" s="231" t="s">
        <v>57</v>
      </c>
      <c r="Q10" s="231" t="s">
        <v>57</v>
      </c>
      <c r="R10" s="231" t="s">
        <v>57</v>
      </c>
      <c r="S10" s="231" t="s">
        <v>57</v>
      </c>
      <c r="T10" s="231" t="s">
        <v>57</v>
      </c>
      <c r="U10" s="231" t="s">
        <v>57</v>
      </c>
      <c r="V10" s="232" t="s">
        <v>57</v>
      </c>
      <c r="W10" s="227" t="s">
        <v>57</v>
      </c>
      <c r="X10" s="233" t="s">
        <v>57</v>
      </c>
      <c r="Y10" s="231" t="s">
        <v>57</v>
      </c>
      <c r="Z10" s="234" t="s">
        <v>57</v>
      </c>
      <c r="AA10" s="230" t="s">
        <v>57</v>
      </c>
      <c r="AB10" s="230" t="s">
        <v>57</v>
      </c>
      <c r="AC10" s="230" t="s">
        <v>57</v>
      </c>
      <c r="AD10" s="230" t="s">
        <v>57</v>
      </c>
      <c r="AE10" s="230" t="s">
        <v>57</v>
      </c>
      <c r="AF10" s="230" t="s">
        <v>57</v>
      </c>
      <c r="AG10" s="230" t="s">
        <v>57</v>
      </c>
      <c r="AH10" s="230" t="s">
        <v>57</v>
      </c>
      <c r="AI10" s="230" t="s">
        <v>57</v>
      </c>
      <c r="AJ10" s="231" t="s">
        <v>57</v>
      </c>
      <c r="AK10" s="235" t="s">
        <v>57</v>
      </c>
    </row>
    <row r="11" spans="1:38" ht="19.5" customHeight="1">
      <c r="A11" s="227" t="s">
        <v>57</v>
      </c>
      <c r="B11" s="227" t="s">
        <v>57</v>
      </c>
      <c r="C11" s="228" t="s">
        <v>57</v>
      </c>
      <c r="D11" s="227" t="s">
        <v>57</v>
      </c>
      <c r="E11" s="228" t="s">
        <v>57</v>
      </c>
      <c r="F11" s="229">
        <f>SUM(G11,L11,O11,U11,Y11)</f>
        <v>0</v>
      </c>
      <c r="G11" s="230" t="s">
        <v>57</v>
      </c>
      <c r="H11" s="230" t="s">
        <v>57</v>
      </c>
      <c r="I11" s="230" t="s">
        <v>57</v>
      </c>
      <c r="J11" s="230" t="s">
        <v>57</v>
      </c>
      <c r="K11" s="230" t="s">
        <v>57</v>
      </c>
      <c r="L11" s="231" t="s">
        <v>57</v>
      </c>
      <c r="M11" s="231" t="s">
        <v>57</v>
      </c>
      <c r="N11" s="231" t="s">
        <v>57</v>
      </c>
      <c r="O11" s="231" t="s">
        <v>57</v>
      </c>
      <c r="P11" s="231" t="s">
        <v>57</v>
      </c>
      <c r="Q11" s="231" t="s">
        <v>57</v>
      </c>
      <c r="R11" s="231" t="s">
        <v>57</v>
      </c>
      <c r="S11" s="231" t="s">
        <v>57</v>
      </c>
      <c r="T11" s="231" t="s">
        <v>57</v>
      </c>
      <c r="U11" s="231" t="s">
        <v>57</v>
      </c>
      <c r="V11" s="232" t="s">
        <v>57</v>
      </c>
      <c r="W11" s="227" t="s">
        <v>57</v>
      </c>
      <c r="X11" s="233" t="s">
        <v>57</v>
      </c>
      <c r="Y11" s="231" t="s">
        <v>57</v>
      </c>
      <c r="Z11" s="234" t="s">
        <v>57</v>
      </c>
      <c r="AA11" s="230" t="s">
        <v>57</v>
      </c>
      <c r="AB11" s="230" t="s">
        <v>57</v>
      </c>
      <c r="AC11" s="230" t="s">
        <v>57</v>
      </c>
      <c r="AD11" s="230" t="s">
        <v>57</v>
      </c>
      <c r="AE11" s="230" t="s">
        <v>57</v>
      </c>
      <c r="AF11" s="230" t="s">
        <v>57</v>
      </c>
      <c r="AG11" s="230" t="s">
        <v>57</v>
      </c>
      <c r="AH11" s="230" t="s">
        <v>57</v>
      </c>
      <c r="AI11" s="230" t="s">
        <v>57</v>
      </c>
      <c r="AJ11" s="231" t="s">
        <v>57</v>
      </c>
      <c r="AK11" s="235" t="s">
        <v>57</v>
      </c>
    </row>
    <row r="12" spans="1:38" ht="19.5" customHeight="1">
      <c r="A12" s="227" t="s">
        <v>57</v>
      </c>
      <c r="B12" s="227" t="s">
        <v>57</v>
      </c>
      <c r="C12" s="228" t="s">
        <v>57</v>
      </c>
      <c r="D12" s="227" t="s">
        <v>57</v>
      </c>
      <c r="E12" s="228" t="s">
        <v>57</v>
      </c>
      <c r="F12" s="229">
        <f>SUM(G12,L12,O12,U12,Y12)</f>
        <v>0</v>
      </c>
      <c r="G12" s="230" t="s">
        <v>57</v>
      </c>
      <c r="H12" s="230" t="s">
        <v>57</v>
      </c>
      <c r="I12" s="230" t="s">
        <v>57</v>
      </c>
      <c r="J12" s="230" t="s">
        <v>57</v>
      </c>
      <c r="K12" s="230" t="s">
        <v>57</v>
      </c>
      <c r="L12" s="231" t="s">
        <v>57</v>
      </c>
      <c r="M12" s="231" t="s">
        <v>57</v>
      </c>
      <c r="N12" s="231" t="s">
        <v>57</v>
      </c>
      <c r="O12" s="231" t="s">
        <v>57</v>
      </c>
      <c r="P12" s="231" t="s">
        <v>57</v>
      </c>
      <c r="Q12" s="231" t="s">
        <v>57</v>
      </c>
      <c r="R12" s="231" t="s">
        <v>57</v>
      </c>
      <c r="S12" s="231" t="s">
        <v>57</v>
      </c>
      <c r="T12" s="231" t="s">
        <v>57</v>
      </c>
      <c r="U12" s="231" t="s">
        <v>57</v>
      </c>
      <c r="V12" s="232" t="s">
        <v>57</v>
      </c>
      <c r="W12" s="227" t="s">
        <v>57</v>
      </c>
      <c r="X12" s="233" t="s">
        <v>57</v>
      </c>
      <c r="Y12" s="231" t="s">
        <v>57</v>
      </c>
      <c r="Z12" s="234" t="s">
        <v>57</v>
      </c>
      <c r="AA12" s="230" t="s">
        <v>57</v>
      </c>
      <c r="AB12" s="230" t="s">
        <v>57</v>
      </c>
      <c r="AC12" s="230" t="s">
        <v>57</v>
      </c>
      <c r="AD12" s="230" t="s">
        <v>57</v>
      </c>
      <c r="AE12" s="230" t="s">
        <v>57</v>
      </c>
      <c r="AF12" s="230" t="s">
        <v>57</v>
      </c>
      <c r="AG12" s="230" t="s">
        <v>57</v>
      </c>
      <c r="AH12" s="230" t="s">
        <v>57</v>
      </c>
      <c r="AI12" s="230" t="s">
        <v>57</v>
      </c>
      <c r="AJ12" s="231" t="s">
        <v>57</v>
      </c>
      <c r="AK12" s="235" t="s">
        <v>57</v>
      </c>
    </row>
    <row r="13" spans="1:38" ht="19.5" customHeight="1">
      <c r="A13" s="227" t="s">
        <v>57</v>
      </c>
      <c r="B13" s="227" t="s">
        <v>57</v>
      </c>
      <c r="C13" s="228" t="s">
        <v>57</v>
      </c>
      <c r="D13" s="227" t="s">
        <v>57</v>
      </c>
      <c r="E13" s="228" t="s">
        <v>57</v>
      </c>
      <c r="F13" s="229">
        <f>SUM(G13,L13,O13,U13,Y13)</f>
        <v>0</v>
      </c>
      <c r="G13" s="230" t="s">
        <v>57</v>
      </c>
      <c r="H13" s="230" t="s">
        <v>57</v>
      </c>
      <c r="I13" s="230" t="s">
        <v>57</v>
      </c>
      <c r="J13" s="230" t="s">
        <v>57</v>
      </c>
      <c r="K13" s="230" t="s">
        <v>57</v>
      </c>
      <c r="L13" s="231" t="s">
        <v>57</v>
      </c>
      <c r="M13" s="231" t="s">
        <v>57</v>
      </c>
      <c r="N13" s="231" t="s">
        <v>57</v>
      </c>
      <c r="O13" s="231" t="s">
        <v>57</v>
      </c>
      <c r="P13" s="231" t="s">
        <v>57</v>
      </c>
      <c r="Q13" s="231" t="s">
        <v>57</v>
      </c>
      <c r="R13" s="231" t="s">
        <v>57</v>
      </c>
      <c r="S13" s="231" t="s">
        <v>57</v>
      </c>
      <c r="T13" s="231" t="s">
        <v>57</v>
      </c>
      <c r="U13" s="231" t="s">
        <v>57</v>
      </c>
      <c r="V13" s="232" t="s">
        <v>57</v>
      </c>
      <c r="W13" s="227" t="s">
        <v>57</v>
      </c>
      <c r="X13" s="233" t="s">
        <v>57</v>
      </c>
      <c r="Y13" s="231" t="s">
        <v>57</v>
      </c>
      <c r="Z13" s="234" t="s">
        <v>57</v>
      </c>
      <c r="AA13" s="230" t="s">
        <v>57</v>
      </c>
      <c r="AB13" s="230" t="s">
        <v>57</v>
      </c>
      <c r="AC13" s="230" t="s">
        <v>57</v>
      </c>
      <c r="AD13" s="230" t="s">
        <v>57</v>
      </c>
      <c r="AE13" s="230" t="s">
        <v>57</v>
      </c>
      <c r="AF13" s="230" t="s">
        <v>57</v>
      </c>
      <c r="AG13" s="230" t="s">
        <v>57</v>
      </c>
      <c r="AH13" s="230" t="s">
        <v>57</v>
      </c>
      <c r="AI13" s="230" t="s">
        <v>57</v>
      </c>
      <c r="AJ13" s="231" t="s">
        <v>57</v>
      </c>
      <c r="AK13" s="235" t="s">
        <v>57</v>
      </c>
    </row>
    <row r="14" spans="1:38" ht="19.5" customHeight="1">
      <c r="A14" s="227" t="s">
        <v>57</v>
      </c>
      <c r="B14" s="227" t="s">
        <v>57</v>
      </c>
      <c r="C14" s="228" t="s">
        <v>57</v>
      </c>
      <c r="D14" s="227" t="s">
        <v>57</v>
      </c>
      <c r="E14" s="228" t="s">
        <v>57</v>
      </c>
      <c r="F14" s="229">
        <f>SUM(G14,L14,O14,U14,Y14)</f>
        <v>0</v>
      </c>
      <c r="G14" s="230" t="s">
        <v>57</v>
      </c>
      <c r="H14" s="230" t="s">
        <v>57</v>
      </c>
      <c r="I14" s="230" t="s">
        <v>57</v>
      </c>
      <c r="J14" s="230" t="s">
        <v>57</v>
      </c>
      <c r="K14" s="230" t="s">
        <v>57</v>
      </c>
      <c r="L14" s="231" t="s">
        <v>57</v>
      </c>
      <c r="M14" s="231" t="s">
        <v>57</v>
      </c>
      <c r="N14" s="231" t="s">
        <v>57</v>
      </c>
      <c r="O14" s="231" t="s">
        <v>57</v>
      </c>
      <c r="P14" s="231" t="s">
        <v>57</v>
      </c>
      <c r="Q14" s="231" t="s">
        <v>57</v>
      </c>
      <c r="R14" s="231" t="s">
        <v>57</v>
      </c>
      <c r="S14" s="231" t="s">
        <v>57</v>
      </c>
      <c r="T14" s="231" t="s">
        <v>57</v>
      </c>
      <c r="U14" s="231" t="s">
        <v>57</v>
      </c>
      <c r="V14" s="232" t="s">
        <v>57</v>
      </c>
      <c r="W14" s="227" t="s">
        <v>57</v>
      </c>
      <c r="X14" s="233" t="s">
        <v>57</v>
      </c>
      <c r="Y14" s="231" t="s">
        <v>57</v>
      </c>
      <c r="Z14" s="234" t="s">
        <v>57</v>
      </c>
      <c r="AA14" s="230" t="s">
        <v>57</v>
      </c>
      <c r="AB14" s="230" t="s">
        <v>57</v>
      </c>
      <c r="AC14" s="230" t="s">
        <v>57</v>
      </c>
      <c r="AD14" s="230" t="s">
        <v>57</v>
      </c>
      <c r="AE14" s="230" t="s">
        <v>57</v>
      </c>
      <c r="AF14" s="230" t="s">
        <v>57</v>
      </c>
      <c r="AG14" s="230" t="s">
        <v>57</v>
      </c>
      <c r="AH14" s="230" t="s">
        <v>57</v>
      </c>
      <c r="AI14" s="230" t="s">
        <v>57</v>
      </c>
      <c r="AJ14" s="231" t="s">
        <v>57</v>
      </c>
      <c r="AK14" s="235" t="s">
        <v>57</v>
      </c>
    </row>
    <row r="15" spans="1:38" ht="19.5" customHeight="1">
      <c r="A15" s="227" t="s">
        <v>57</v>
      </c>
      <c r="B15" s="227" t="s">
        <v>57</v>
      </c>
      <c r="C15" s="228" t="s">
        <v>57</v>
      </c>
      <c r="D15" s="227" t="s">
        <v>57</v>
      </c>
      <c r="E15" s="228" t="s">
        <v>57</v>
      </c>
      <c r="F15" s="229">
        <f>SUM(G15,L15,O15,U15,Y15)</f>
        <v>0</v>
      </c>
      <c r="G15" s="230" t="s">
        <v>57</v>
      </c>
      <c r="H15" s="230" t="s">
        <v>57</v>
      </c>
      <c r="I15" s="230" t="s">
        <v>57</v>
      </c>
      <c r="J15" s="230" t="s">
        <v>57</v>
      </c>
      <c r="K15" s="230" t="s">
        <v>57</v>
      </c>
      <c r="L15" s="231" t="s">
        <v>57</v>
      </c>
      <c r="M15" s="231" t="s">
        <v>57</v>
      </c>
      <c r="N15" s="231" t="s">
        <v>57</v>
      </c>
      <c r="O15" s="231" t="s">
        <v>57</v>
      </c>
      <c r="P15" s="231" t="s">
        <v>57</v>
      </c>
      <c r="Q15" s="231" t="s">
        <v>57</v>
      </c>
      <c r="R15" s="231" t="s">
        <v>57</v>
      </c>
      <c r="S15" s="231" t="s">
        <v>57</v>
      </c>
      <c r="T15" s="231" t="s">
        <v>57</v>
      </c>
      <c r="U15" s="231" t="s">
        <v>57</v>
      </c>
      <c r="V15" s="232" t="s">
        <v>57</v>
      </c>
      <c r="W15" s="227" t="s">
        <v>57</v>
      </c>
      <c r="X15" s="233" t="s">
        <v>57</v>
      </c>
      <c r="Y15" s="231" t="s">
        <v>57</v>
      </c>
      <c r="Z15" s="234" t="s">
        <v>57</v>
      </c>
      <c r="AA15" s="230" t="s">
        <v>57</v>
      </c>
      <c r="AB15" s="230" t="s">
        <v>57</v>
      </c>
      <c r="AC15" s="230" t="s">
        <v>57</v>
      </c>
      <c r="AD15" s="230" t="s">
        <v>57</v>
      </c>
      <c r="AE15" s="230" t="s">
        <v>57</v>
      </c>
      <c r="AF15" s="230" t="s">
        <v>57</v>
      </c>
      <c r="AG15" s="230" t="s">
        <v>57</v>
      </c>
      <c r="AH15" s="230" t="s">
        <v>57</v>
      </c>
      <c r="AI15" s="230" t="s">
        <v>57</v>
      </c>
      <c r="AJ15" s="231" t="s">
        <v>57</v>
      </c>
      <c r="AK15" s="235" t="s">
        <v>57</v>
      </c>
    </row>
    <row r="16" spans="1:38" ht="19.5" customHeight="1">
      <c r="A16" s="227" t="s">
        <v>57</v>
      </c>
      <c r="B16" s="227" t="s">
        <v>57</v>
      </c>
      <c r="C16" s="228" t="s">
        <v>57</v>
      </c>
      <c r="D16" s="227" t="s">
        <v>57</v>
      </c>
      <c r="E16" s="228" t="s">
        <v>57</v>
      </c>
      <c r="F16" s="229">
        <f>SUM(G16,L16,O16,U16,Y16)</f>
        <v>0</v>
      </c>
      <c r="G16" s="230" t="s">
        <v>57</v>
      </c>
      <c r="H16" s="230" t="s">
        <v>57</v>
      </c>
      <c r="I16" s="230" t="s">
        <v>57</v>
      </c>
      <c r="J16" s="230" t="s">
        <v>57</v>
      </c>
      <c r="K16" s="230" t="s">
        <v>57</v>
      </c>
      <c r="L16" s="231" t="s">
        <v>57</v>
      </c>
      <c r="M16" s="231" t="s">
        <v>57</v>
      </c>
      <c r="N16" s="231" t="s">
        <v>57</v>
      </c>
      <c r="O16" s="231" t="s">
        <v>57</v>
      </c>
      <c r="P16" s="231" t="s">
        <v>57</v>
      </c>
      <c r="Q16" s="231" t="s">
        <v>57</v>
      </c>
      <c r="R16" s="231" t="s">
        <v>57</v>
      </c>
      <c r="S16" s="231" t="s">
        <v>57</v>
      </c>
      <c r="T16" s="231" t="s">
        <v>57</v>
      </c>
      <c r="U16" s="231" t="s">
        <v>57</v>
      </c>
      <c r="V16" s="232" t="s">
        <v>57</v>
      </c>
      <c r="W16" s="227" t="s">
        <v>57</v>
      </c>
      <c r="X16" s="233" t="s">
        <v>57</v>
      </c>
      <c r="Y16" s="231" t="s">
        <v>57</v>
      </c>
      <c r="Z16" s="234" t="s">
        <v>57</v>
      </c>
      <c r="AA16" s="230" t="s">
        <v>57</v>
      </c>
      <c r="AB16" s="230" t="s">
        <v>57</v>
      </c>
      <c r="AC16" s="230" t="s">
        <v>57</v>
      </c>
      <c r="AD16" s="230" t="s">
        <v>57</v>
      </c>
      <c r="AE16" s="230" t="s">
        <v>57</v>
      </c>
      <c r="AF16" s="230" t="s">
        <v>57</v>
      </c>
      <c r="AG16" s="230" t="s">
        <v>57</v>
      </c>
      <c r="AH16" s="230" t="s">
        <v>57</v>
      </c>
      <c r="AI16" s="230" t="s">
        <v>57</v>
      </c>
      <c r="AJ16" s="231" t="s">
        <v>57</v>
      </c>
      <c r="AK16" s="235" t="s">
        <v>57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43">
    <mergeCell ref="AK5:AK6"/>
    <mergeCell ref="AH5:AH6"/>
    <mergeCell ref="AJ5:AJ6"/>
    <mergeCell ref="AI5:AI6"/>
    <mergeCell ref="D5:D6"/>
    <mergeCell ref="E5:E6"/>
    <mergeCell ref="G5:G6"/>
    <mergeCell ref="H5:H6"/>
    <mergeCell ref="I5:I6"/>
    <mergeCell ref="J5:J6"/>
    <mergeCell ref="G4:K4"/>
    <mergeCell ref="A4:E4"/>
    <mergeCell ref="F4:F6"/>
    <mergeCell ref="K5:K6"/>
    <mergeCell ref="A5:C5"/>
    <mergeCell ref="AF5:AF6"/>
    <mergeCell ref="AE5:AE6"/>
    <mergeCell ref="AG5:AG6"/>
    <mergeCell ref="AD5:AD6"/>
    <mergeCell ref="AC5:AC6"/>
    <mergeCell ref="AB5:AB6"/>
    <mergeCell ref="U5:U6"/>
    <mergeCell ref="T5:T6"/>
    <mergeCell ref="S5:S6"/>
    <mergeCell ref="R5:R6"/>
    <mergeCell ref="Q5:Q6"/>
    <mergeCell ref="V5:V6"/>
    <mergeCell ref="Y5:Y6"/>
    <mergeCell ref="Z5:Z6"/>
    <mergeCell ref="AA5:AA6"/>
    <mergeCell ref="X5:X6"/>
    <mergeCell ref="Y4:AK4"/>
    <mergeCell ref="U4:X4"/>
    <mergeCell ref="O4:T4"/>
    <mergeCell ref="L4:N4"/>
    <mergeCell ref="W5:W6"/>
    <mergeCell ref="L5:L6"/>
    <mergeCell ref="M5:M6"/>
    <mergeCell ref="N5:N6"/>
    <mergeCell ref="O5:O6"/>
    <mergeCell ref="P5:P6"/>
    <mergeCell ref="A2:AK2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54"/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236" t="s">
        <v>342</v>
      </c>
    </row>
    <row r="2" spans="1:30" ht="19.5" customHeight="1">
      <c r="A2" s="157" t="s">
        <v>262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1" ht="19.5" customHeight="1">
      <c r="A3" s="237" t="s">
        <v>0</v>
      </c>
      <c r="B3" s="237"/>
      <c r="C3" s="237"/>
      <c r="D3" s="237" t="s">
        <v>5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81" t="s">
        <v>6</v>
      </c>
    </row>
    <row r="4" spans="1:30" ht="19.5" customHeight="1">
      <c r="A4" s="238" t="s">
        <v>9</v>
      </c>
      <c r="B4" s="239"/>
      <c r="C4" s="239"/>
      <c r="D4" s="239"/>
      <c r="E4" s="240"/>
      <c r="F4" s="165" t="s">
        <v>67</v>
      </c>
      <c r="G4" s="241" t="s">
        <v>343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  <c r="X4" s="184" t="s">
        <v>260</v>
      </c>
      <c r="Y4" s="185"/>
      <c r="Z4" s="185"/>
      <c r="AA4" s="185"/>
      <c r="AB4" s="185"/>
      <c r="AC4" s="185"/>
      <c r="AD4" s="186"/>
    </row>
    <row r="5" spans="1:31" ht="19.5" customHeight="1">
      <c r="A5" s="167" t="s">
        <v>64</v>
      </c>
      <c r="B5" s="168"/>
      <c r="C5" s="169"/>
      <c r="D5" s="190" t="s">
        <v>180</v>
      </c>
      <c r="E5" s="190" t="s">
        <v>181</v>
      </c>
      <c r="F5" s="244"/>
      <c r="G5" s="188" t="s">
        <v>185</v>
      </c>
      <c r="H5" s="188" t="s">
        <v>330</v>
      </c>
      <c r="I5" s="188" t="s">
        <v>331</v>
      </c>
      <c r="J5" s="188" t="s">
        <v>332</v>
      </c>
      <c r="K5" s="188" t="s">
        <v>333</v>
      </c>
      <c r="L5" s="188" t="s">
        <v>334</v>
      </c>
      <c r="M5" s="188" t="s">
        <v>335</v>
      </c>
      <c r="N5" s="188" t="s">
        <v>336</v>
      </c>
      <c r="O5" s="188" t="s">
        <v>344</v>
      </c>
      <c r="P5" s="188" t="s">
        <v>345</v>
      </c>
      <c r="Q5" s="188" t="s">
        <v>346</v>
      </c>
      <c r="R5" s="188" t="s">
        <v>347</v>
      </c>
      <c r="S5" s="188" t="s">
        <v>337</v>
      </c>
      <c r="T5" s="188" t="s">
        <v>338</v>
      </c>
      <c r="U5" s="188" t="s">
        <v>339</v>
      </c>
      <c r="V5" s="188" t="s">
        <v>340</v>
      </c>
      <c r="W5" s="188" t="s">
        <v>343</v>
      </c>
      <c r="X5" s="188" t="s">
        <v>185</v>
      </c>
      <c r="Y5" s="188" t="s">
        <v>348</v>
      </c>
      <c r="Z5" s="188" t="s">
        <v>349</v>
      </c>
      <c r="AA5" s="188" t="s">
        <v>350</v>
      </c>
      <c r="AB5" s="188" t="s">
        <v>351</v>
      </c>
      <c r="AC5" s="188" t="s">
        <v>352</v>
      </c>
      <c r="AD5" s="188" t="s">
        <v>260</v>
      </c>
    </row>
    <row r="6" spans="1:30" ht="30.75" customHeight="1">
      <c r="A6" s="171" t="s">
        <v>75</v>
      </c>
      <c r="B6" s="245" t="s">
        <v>76</v>
      </c>
      <c r="C6" s="246" t="s">
        <v>77</v>
      </c>
      <c r="D6" s="190"/>
      <c r="E6" s="190"/>
      <c r="F6" s="194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</row>
    <row r="7" spans="1:30" ht="19.5" customHeight="1">
      <c r="A7" s="176" t="s">
        <v>57</v>
      </c>
      <c r="B7" s="176" t="s">
        <v>57</v>
      </c>
      <c r="C7" s="247" t="s">
        <v>57</v>
      </c>
      <c r="D7" s="56" t="s">
        <v>57</v>
      </c>
      <c r="E7" s="56" t="s">
        <v>67</v>
      </c>
      <c r="F7" s="178">
        <f>SUM(G7,X7)</f>
        <v>400000</v>
      </c>
      <c r="G7" s="195">
        <f>SUM(H7:W7)</f>
        <v>400000</v>
      </c>
      <c r="H7" s="176">
        <v>0</v>
      </c>
      <c r="I7" s="176">
        <v>0</v>
      </c>
      <c r="J7" s="176">
        <v>400000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80">
        <v>0</v>
      </c>
      <c r="V7" s="178">
        <v>0</v>
      </c>
      <c r="W7" s="195">
        <v>0</v>
      </c>
      <c r="X7" s="176">
        <f>SUM(Y7:AD7)</f>
        <v>0</v>
      </c>
      <c r="Y7" s="176" t="s">
        <v>57</v>
      </c>
      <c r="Z7" s="180" t="s">
        <v>57</v>
      </c>
      <c r="AA7" s="176">
        <v>0</v>
      </c>
      <c r="AB7" s="176">
        <v>0</v>
      </c>
      <c r="AC7" s="176">
        <v>0</v>
      </c>
      <c r="AD7" s="180">
        <v>0</v>
      </c>
    </row>
    <row r="8" spans="1:31" ht="19.5" customHeight="1">
      <c r="A8" s="176" t="s">
        <v>57</v>
      </c>
      <c r="B8" s="176" t="s">
        <v>57</v>
      </c>
      <c r="C8" s="247" t="s">
        <v>57</v>
      </c>
      <c r="D8" s="56" t="s">
        <v>57</v>
      </c>
      <c r="E8" s="56" t="s">
        <v>86</v>
      </c>
      <c r="F8" s="178">
        <f>SUM(G8,X8)</f>
        <v>400000</v>
      </c>
      <c r="G8" s="195">
        <f>SUM(H8:W8)</f>
        <v>400000</v>
      </c>
      <c r="H8" s="176">
        <v>0</v>
      </c>
      <c r="I8" s="176">
        <v>0</v>
      </c>
      <c r="J8" s="176">
        <v>400000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80">
        <v>0</v>
      </c>
      <c r="V8" s="178">
        <v>0</v>
      </c>
      <c r="W8" s="195">
        <v>0</v>
      </c>
      <c r="X8" s="176">
        <f>SUM(Y8:AD8)</f>
        <v>0</v>
      </c>
      <c r="Y8" s="176" t="s">
        <v>57</v>
      </c>
      <c r="Z8" s="180" t="s">
        <v>57</v>
      </c>
      <c r="AA8" s="176">
        <v>0</v>
      </c>
      <c r="AB8" s="176">
        <v>0</v>
      </c>
      <c r="AC8" s="176">
        <v>0</v>
      </c>
      <c r="AD8" s="180">
        <v>0</v>
      </c>
    </row>
    <row r="9" spans="1:31" ht="19.5" customHeight="1">
      <c r="A9" s="176" t="s">
        <v>57</v>
      </c>
      <c r="B9" s="176" t="s">
        <v>57</v>
      </c>
      <c r="C9" s="247" t="s">
        <v>57</v>
      </c>
      <c r="D9" s="56" t="s">
        <v>87</v>
      </c>
      <c r="E9" s="56" t="s">
        <v>88</v>
      </c>
      <c r="F9" s="178">
        <f>SUM(G9,X9)</f>
        <v>100000</v>
      </c>
      <c r="G9" s="195">
        <f>SUM(H9:W9)</f>
        <v>100000</v>
      </c>
      <c r="H9" s="176">
        <v>0</v>
      </c>
      <c r="I9" s="176">
        <v>0</v>
      </c>
      <c r="J9" s="176">
        <v>100000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80">
        <v>0</v>
      </c>
      <c r="V9" s="178">
        <v>0</v>
      </c>
      <c r="W9" s="195">
        <v>0</v>
      </c>
      <c r="X9" s="176">
        <f>SUM(Y9:AD9)</f>
        <v>0</v>
      </c>
      <c r="Y9" s="176" t="s">
        <v>57</v>
      </c>
      <c r="Z9" s="180" t="s">
        <v>57</v>
      </c>
      <c r="AA9" s="176">
        <v>0</v>
      </c>
      <c r="AB9" s="176">
        <v>0</v>
      </c>
      <c r="AC9" s="176">
        <v>0</v>
      </c>
      <c r="AD9" s="180">
        <v>0</v>
      </c>
    </row>
    <row r="10" spans="1:31" ht="19.5" customHeight="1">
      <c r="A10" s="176" t="s">
        <v>104</v>
      </c>
      <c r="B10" s="176" t="s">
        <v>99</v>
      </c>
      <c r="C10" s="247" t="s">
        <v>107</v>
      </c>
      <c r="D10" s="56" t="s">
        <v>91</v>
      </c>
      <c r="E10" s="56" t="s">
        <v>108</v>
      </c>
      <c r="F10" s="178">
        <f>SUM(G10,X10)</f>
        <v>100000</v>
      </c>
      <c r="G10" s="195">
        <f>SUM(H10:W10)</f>
        <v>100000</v>
      </c>
      <c r="H10" s="176">
        <v>0</v>
      </c>
      <c r="I10" s="176">
        <v>0</v>
      </c>
      <c r="J10" s="176">
        <v>100000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80">
        <v>0</v>
      </c>
      <c r="V10" s="178">
        <v>0</v>
      </c>
      <c r="W10" s="195">
        <v>0</v>
      </c>
      <c r="X10" s="176">
        <f>SUM(Y10:AD10)</f>
        <v>0</v>
      </c>
      <c r="Y10" s="176" t="s">
        <v>57</v>
      </c>
      <c r="Z10" s="180" t="s">
        <v>57</v>
      </c>
      <c r="AA10" s="176">
        <v>0</v>
      </c>
      <c r="AB10" s="176">
        <v>0</v>
      </c>
      <c r="AC10" s="176">
        <v>0</v>
      </c>
      <c r="AD10" s="180">
        <v>0</v>
      </c>
    </row>
    <row r="11" spans="1:31" ht="19.5" customHeight="1">
      <c r="A11" s="176" t="s">
        <v>57</v>
      </c>
      <c r="B11" s="176" t="s">
        <v>57</v>
      </c>
      <c r="C11" s="247" t="s">
        <v>57</v>
      </c>
      <c r="D11" s="56" t="s">
        <v>110</v>
      </c>
      <c r="E11" s="56" t="s">
        <v>111</v>
      </c>
      <c r="F11" s="178">
        <f>SUM(G11,X11)</f>
        <v>300000</v>
      </c>
      <c r="G11" s="195">
        <f>SUM(H11:W11)</f>
        <v>300000</v>
      </c>
      <c r="H11" s="176">
        <v>0</v>
      </c>
      <c r="I11" s="176">
        <v>0</v>
      </c>
      <c r="J11" s="176">
        <v>300000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80">
        <v>0</v>
      </c>
      <c r="V11" s="178">
        <v>0</v>
      </c>
      <c r="W11" s="195">
        <v>0</v>
      </c>
      <c r="X11" s="176">
        <f>SUM(Y11:AD11)</f>
        <v>0</v>
      </c>
      <c r="Y11" s="176" t="s">
        <v>57</v>
      </c>
      <c r="Z11" s="180" t="s">
        <v>57</v>
      </c>
      <c r="AA11" s="176">
        <v>0</v>
      </c>
      <c r="AB11" s="176">
        <v>0</v>
      </c>
      <c r="AC11" s="176">
        <v>0</v>
      </c>
      <c r="AD11" s="180">
        <v>0</v>
      </c>
    </row>
    <row r="12" spans="1:31" ht="19.5" customHeight="1">
      <c r="A12" s="176" t="s">
        <v>104</v>
      </c>
      <c r="B12" s="176" t="s">
        <v>99</v>
      </c>
      <c r="C12" s="247" t="s">
        <v>114</v>
      </c>
      <c r="D12" s="56" t="s">
        <v>112</v>
      </c>
      <c r="E12" s="56" t="s">
        <v>115</v>
      </c>
      <c r="F12" s="178">
        <f>SUM(G12,X12)</f>
        <v>300000</v>
      </c>
      <c r="G12" s="195">
        <f>SUM(H12:W12)</f>
        <v>300000</v>
      </c>
      <c r="H12" s="176">
        <v>0</v>
      </c>
      <c r="I12" s="176">
        <v>0</v>
      </c>
      <c r="J12" s="176">
        <v>300000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80">
        <v>0</v>
      </c>
      <c r="V12" s="178">
        <v>0</v>
      </c>
      <c r="W12" s="195">
        <v>0</v>
      </c>
      <c r="X12" s="176">
        <f>SUM(Y12:AD12)</f>
        <v>0</v>
      </c>
      <c r="Y12" s="176" t="s">
        <v>57</v>
      </c>
      <c r="Z12" s="180" t="s">
        <v>57</v>
      </c>
      <c r="AA12" s="176">
        <v>0</v>
      </c>
      <c r="AB12" s="176">
        <v>0</v>
      </c>
      <c r="AC12" s="176">
        <v>0</v>
      </c>
      <c r="AD12" s="180">
        <v>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33">
    <mergeCell ref="AC5:AC6"/>
    <mergeCell ref="AA5:AA6"/>
    <mergeCell ref="AB5:AB6"/>
    <mergeCell ref="AD5:AD6"/>
    <mergeCell ref="Z5:Z6"/>
    <mergeCell ref="W5:W6"/>
    <mergeCell ref="S5:S6"/>
    <mergeCell ref="T5:T6"/>
    <mergeCell ref="R5:R6"/>
    <mergeCell ref="V5:V6"/>
    <mergeCell ref="U5:U6"/>
    <mergeCell ref="X5:X6"/>
    <mergeCell ref="Y5:Y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E4"/>
    <mergeCell ref="F4:F6"/>
    <mergeCell ref="A5:C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58"/>
      <c r="B1" s="59"/>
      <c r="C1" s="59"/>
      <c r="D1" s="59"/>
      <c r="E1" s="59"/>
      <c r="F1" s="60" t="s">
        <v>353</v>
      </c>
    </row>
    <row r="2" spans="1:6" ht="22.5" customHeight="1">
      <c r="A2" s="248" t="s">
        <v>354</v>
      </c>
      <c r="B2" s="248"/>
      <c r="C2" s="248"/>
      <c r="D2" s="248"/>
      <c r="E2" s="248"/>
      <c r="F2" s="248"/>
    </row>
    <row r="3" spans="1:6" ht="12.75" customHeight="1">
      <c r="A3" s="249" t="s">
        <v>5</v>
      </c>
      <c r="B3" s="249"/>
      <c r="C3" s="249"/>
      <c r="D3" s="249"/>
      <c r="E3" s="249"/>
      <c r="F3" s="60" t="s">
        <v>6</v>
      </c>
    </row>
    <row r="4" spans="1:6" ht="21.75" customHeight="1">
      <c r="A4" s="184" t="s">
        <v>64</v>
      </c>
      <c r="B4" s="185"/>
      <c r="C4" s="186"/>
      <c r="D4" s="250" t="s">
        <v>180</v>
      </c>
      <c r="E4" s="251" t="s">
        <v>355</v>
      </c>
      <c r="F4" s="166" t="s">
        <v>356</v>
      </c>
    </row>
    <row r="5" spans="1:6" ht="21.75" customHeight="1">
      <c r="A5" s="252" t="s">
        <v>75</v>
      </c>
      <c r="B5" s="252" t="s">
        <v>76</v>
      </c>
      <c r="C5" s="252" t="s">
        <v>77</v>
      </c>
      <c r="D5" s="253"/>
      <c r="E5" s="254"/>
      <c r="F5" s="166"/>
    </row>
    <row r="6" spans="1:6" ht="21.75" customHeight="1">
      <c r="A6" s="255" t="s">
        <v>57</v>
      </c>
      <c r="B6" s="255" t="s">
        <v>57</v>
      </c>
      <c r="C6" s="255" t="s">
        <v>57</v>
      </c>
      <c r="D6" s="256" t="s">
        <v>57</v>
      </c>
      <c r="E6" s="257" t="s">
        <v>67</v>
      </c>
      <c r="F6" s="258">
        <v>4276574.07</v>
      </c>
    </row>
    <row r="7" spans="1:6" ht="21.75" customHeight="1">
      <c r="A7" s="255" t="s">
        <v>57</v>
      </c>
      <c r="B7" s="255" t="s">
        <v>57</v>
      </c>
      <c r="C7" s="255" t="s">
        <v>57</v>
      </c>
      <c r="D7" s="256" t="s">
        <v>57</v>
      </c>
      <c r="E7" s="257" t="s">
        <v>86</v>
      </c>
      <c r="F7" s="258">
        <v>4276574.07</v>
      </c>
    </row>
    <row r="8" spans="1:6" ht="21.75" customHeight="1">
      <c r="A8" s="255" t="s">
        <v>57</v>
      </c>
      <c r="B8" s="255" t="s">
        <v>57</v>
      </c>
      <c r="C8" s="255" t="s">
        <v>57</v>
      </c>
      <c r="D8" s="256" t="s">
        <v>87</v>
      </c>
      <c r="E8" s="257" t="s">
        <v>88</v>
      </c>
      <c r="F8" s="258">
        <v>3195574.07</v>
      </c>
    </row>
    <row r="9" spans="1:6" ht="21.75" customHeight="1">
      <c r="A9" s="255" t="s">
        <v>104</v>
      </c>
      <c r="B9" s="255" t="s">
        <v>99</v>
      </c>
      <c r="C9" s="255" t="s">
        <v>95</v>
      </c>
      <c r="D9" s="256" t="s">
        <v>91</v>
      </c>
      <c r="E9" s="257" t="s">
        <v>357</v>
      </c>
      <c r="F9" s="258">
        <v>312574.07</v>
      </c>
    </row>
    <row r="10" spans="1:6" ht="21.75" customHeight="1">
      <c r="A10" s="255" t="s">
        <v>104</v>
      </c>
      <c r="B10" s="255" t="s">
        <v>99</v>
      </c>
      <c r="C10" s="255" t="s">
        <v>107</v>
      </c>
      <c r="D10" s="256" t="s">
        <v>91</v>
      </c>
      <c r="E10" s="257" t="s">
        <v>358</v>
      </c>
      <c r="F10" s="258">
        <v>950000</v>
      </c>
    </row>
    <row r="11" spans="1:6" ht="21.75" customHeight="1">
      <c r="A11" s="255" t="s">
        <v>104</v>
      </c>
      <c r="B11" s="255" t="s">
        <v>99</v>
      </c>
      <c r="C11" s="255" t="s">
        <v>95</v>
      </c>
      <c r="D11" s="256" t="s">
        <v>91</v>
      </c>
      <c r="E11" s="257" t="s">
        <v>359</v>
      </c>
      <c r="F11" s="258">
        <v>83000</v>
      </c>
    </row>
    <row r="12" spans="1:6" ht="21.75" customHeight="1">
      <c r="A12" s="255" t="s">
        <v>104</v>
      </c>
      <c r="B12" s="255" t="s">
        <v>99</v>
      </c>
      <c r="C12" s="255" t="s">
        <v>102</v>
      </c>
      <c r="D12" s="256" t="s">
        <v>91</v>
      </c>
      <c r="E12" s="257" t="s">
        <v>360</v>
      </c>
      <c r="F12" s="258">
        <v>600000</v>
      </c>
    </row>
    <row r="13" spans="1:6" ht="21.75" customHeight="1">
      <c r="A13" s="255" t="s">
        <v>104</v>
      </c>
      <c r="B13" s="255" t="s">
        <v>99</v>
      </c>
      <c r="C13" s="255" t="s">
        <v>107</v>
      </c>
      <c r="D13" s="256" t="s">
        <v>91</v>
      </c>
      <c r="E13" s="257" t="s">
        <v>361</v>
      </c>
      <c r="F13" s="258">
        <v>1250000</v>
      </c>
    </row>
    <row r="14" spans="1:6" ht="21.75" customHeight="1">
      <c r="A14" s="255" t="s">
        <v>57</v>
      </c>
      <c r="B14" s="255" t="s">
        <v>57</v>
      </c>
      <c r="C14" s="255" t="s">
        <v>57</v>
      </c>
      <c r="D14" s="256" t="s">
        <v>110</v>
      </c>
      <c r="E14" s="257" t="s">
        <v>111</v>
      </c>
      <c r="F14" s="258">
        <v>670000</v>
      </c>
    </row>
    <row r="15" spans="1:6" ht="21.75" customHeight="1">
      <c r="A15" s="255" t="s">
        <v>104</v>
      </c>
      <c r="B15" s="255" t="s">
        <v>99</v>
      </c>
      <c r="C15" s="255" t="s">
        <v>114</v>
      </c>
      <c r="D15" s="256" t="s">
        <v>112</v>
      </c>
      <c r="E15" s="257" t="s">
        <v>362</v>
      </c>
      <c r="F15" s="258">
        <v>100000</v>
      </c>
    </row>
    <row r="16" spans="1:6" ht="21.75" customHeight="1">
      <c r="A16" s="255" t="s">
        <v>104</v>
      </c>
      <c r="B16" s="255" t="s">
        <v>99</v>
      </c>
      <c r="C16" s="255" t="s">
        <v>114</v>
      </c>
      <c r="D16" s="256" t="s">
        <v>112</v>
      </c>
      <c r="E16" s="257" t="s">
        <v>363</v>
      </c>
      <c r="F16" s="258">
        <v>100000</v>
      </c>
    </row>
    <row r="17" spans="1:6" ht="21.75" customHeight="1">
      <c r="A17" s="255" t="s">
        <v>104</v>
      </c>
      <c r="B17" s="255" t="s">
        <v>99</v>
      </c>
      <c r="C17" s="255" t="s">
        <v>95</v>
      </c>
      <c r="D17" s="256" t="s">
        <v>112</v>
      </c>
      <c r="E17" s="257" t="s">
        <v>364</v>
      </c>
      <c r="F17" s="258">
        <v>170000</v>
      </c>
    </row>
    <row r="18" spans="1:6" ht="21.75" customHeight="1">
      <c r="A18" s="255" t="s">
        <v>104</v>
      </c>
      <c r="B18" s="255" t="s">
        <v>99</v>
      </c>
      <c r="C18" s="255" t="s">
        <v>114</v>
      </c>
      <c r="D18" s="256" t="s">
        <v>112</v>
      </c>
      <c r="E18" s="257" t="s">
        <v>365</v>
      </c>
      <c r="F18" s="258">
        <v>300000</v>
      </c>
    </row>
    <row r="19" spans="1:6" ht="21.75" customHeight="1">
      <c r="A19" s="255" t="s">
        <v>57</v>
      </c>
      <c r="B19" s="255" t="s">
        <v>57</v>
      </c>
      <c r="C19" s="255" t="s">
        <v>57</v>
      </c>
      <c r="D19" s="256" t="s">
        <v>116</v>
      </c>
      <c r="E19" s="257" t="s">
        <v>117</v>
      </c>
      <c r="F19" s="258">
        <v>411000</v>
      </c>
    </row>
    <row r="20" spans="1:6" ht="21.75" customHeight="1">
      <c r="A20" s="255" t="s">
        <v>104</v>
      </c>
      <c r="B20" s="255" t="s">
        <v>99</v>
      </c>
      <c r="C20" s="255" t="s">
        <v>93</v>
      </c>
      <c r="D20" s="256" t="s">
        <v>118</v>
      </c>
      <c r="E20" s="257" t="s">
        <v>366</v>
      </c>
      <c r="F20" s="258">
        <v>411000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2"/>
      <c r="B1" s="9"/>
      <c r="C1" s="21"/>
      <c r="D1" s="21"/>
      <c r="E1" s="21"/>
      <c r="F1" s="9"/>
      <c r="G1" s="9"/>
      <c r="H1" s="10" t="s">
        <v>367</v>
      </c>
    </row>
    <row r="2" spans="1:8" ht="24.75" customHeight="1">
      <c r="A2" s="11" t="s">
        <v>368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57</v>
      </c>
      <c r="B3" s="12"/>
      <c r="C3" s="22"/>
      <c r="D3" s="22"/>
      <c r="E3" s="22"/>
      <c r="F3" s="21"/>
      <c r="G3" s="21"/>
      <c r="H3" s="23" t="s">
        <v>6</v>
      </c>
    </row>
    <row r="4" spans="1:8" ht="21.75" customHeight="1">
      <c r="A4" s="259" t="s">
        <v>124</v>
      </c>
      <c r="B4" s="260"/>
      <c r="C4" s="260"/>
      <c r="D4" s="260"/>
      <c r="E4" s="261"/>
      <c r="F4" s="262" t="s">
        <v>67</v>
      </c>
      <c r="G4" s="263" t="s">
        <v>125</v>
      </c>
      <c r="H4" s="264" t="s">
        <v>126</v>
      </c>
    </row>
    <row r="5" spans="1:8" ht="47.25" customHeight="1">
      <c r="A5" s="265" t="s">
        <v>75</v>
      </c>
      <c r="B5" s="265" t="s">
        <v>76</v>
      </c>
      <c r="C5" s="265" t="s">
        <v>77</v>
      </c>
      <c r="D5" s="265" t="s">
        <v>65</v>
      </c>
      <c r="E5" s="265" t="s">
        <v>66</v>
      </c>
      <c r="F5" s="263"/>
      <c r="G5" s="263"/>
      <c r="H5" s="264"/>
    </row>
    <row r="6" spans="1:8" ht="24.75" customHeight="1">
      <c r="A6" s="266" t="s">
        <v>57</v>
      </c>
      <c r="B6" s="267" t="s">
        <v>57</v>
      </c>
      <c r="C6" s="268" t="s">
        <v>57</v>
      </c>
      <c r="D6" s="269" t="s">
        <v>57</v>
      </c>
      <c r="E6" s="270" t="s">
        <v>57</v>
      </c>
      <c r="F6" s="271">
        <f>SUM(G6:H6)</f>
        <v>0</v>
      </c>
      <c r="G6" s="272" t="s">
        <v>57</v>
      </c>
      <c r="H6" s="273" t="s">
        <v>57</v>
      </c>
    </row>
    <row r="7" spans="1:8" ht="24.75" customHeight="1">
      <c r="A7" s="266" t="s">
        <v>57</v>
      </c>
      <c r="B7" s="267" t="s">
        <v>57</v>
      </c>
      <c r="C7" s="268" t="s">
        <v>57</v>
      </c>
      <c r="D7" s="269" t="s">
        <v>57</v>
      </c>
      <c r="E7" s="270" t="s">
        <v>57</v>
      </c>
      <c r="F7" s="271">
        <f>SUM(G7:H7)</f>
        <v>0</v>
      </c>
      <c r="G7" s="272" t="s">
        <v>57</v>
      </c>
      <c r="H7" s="273" t="s">
        <v>57</v>
      </c>
    </row>
    <row r="8" spans="1:8" ht="24.75" customHeight="1">
      <c r="A8" s="266" t="s">
        <v>57</v>
      </c>
      <c r="B8" s="267" t="s">
        <v>57</v>
      </c>
      <c r="C8" s="268" t="s">
        <v>57</v>
      </c>
      <c r="D8" s="269" t="s">
        <v>57</v>
      </c>
      <c r="E8" s="270" t="s">
        <v>57</v>
      </c>
      <c r="F8" s="271">
        <f>SUM(G8:H8)</f>
        <v>0</v>
      </c>
      <c r="G8" s="272" t="s">
        <v>57</v>
      </c>
      <c r="H8" s="273" t="s">
        <v>57</v>
      </c>
    </row>
    <row r="9" spans="1:8" ht="24.75" customHeight="1">
      <c r="A9" s="266" t="s">
        <v>57</v>
      </c>
      <c r="B9" s="267" t="s">
        <v>57</v>
      </c>
      <c r="C9" s="268" t="s">
        <v>57</v>
      </c>
      <c r="D9" s="269" t="s">
        <v>57</v>
      </c>
      <c r="E9" s="270" t="s">
        <v>57</v>
      </c>
      <c r="F9" s="271">
        <f>SUM(G9:H9)</f>
        <v>0</v>
      </c>
      <c r="G9" s="272" t="s">
        <v>57</v>
      </c>
      <c r="H9" s="273" t="s">
        <v>57</v>
      </c>
    </row>
    <row r="10" spans="1:8" ht="24.75" customHeight="1">
      <c r="A10" s="266" t="s">
        <v>57</v>
      </c>
      <c r="B10" s="267" t="s">
        <v>57</v>
      </c>
      <c r="C10" s="268" t="s">
        <v>57</v>
      </c>
      <c r="D10" s="269" t="s">
        <v>57</v>
      </c>
      <c r="E10" s="270" t="s">
        <v>57</v>
      </c>
      <c r="F10" s="271">
        <f>SUM(G10:H10)</f>
        <v>0</v>
      </c>
      <c r="G10" s="272" t="s">
        <v>57</v>
      </c>
      <c r="H10" s="273" t="s">
        <v>57</v>
      </c>
    </row>
    <row r="11" spans="1:8" ht="24.75" customHeight="1">
      <c r="A11" s="266" t="s">
        <v>57</v>
      </c>
      <c r="B11" s="267" t="s">
        <v>57</v>
      </c>
      <c r="C11" s="268" t="s">
        <v>57</v>
      </c>
      <c r="D11" s="269" t="s">
        <v>57</v>
      </c>
      <c r="E11" s="270" t="s">
        <v>57</v>
      </c>
      <c r="F11" s="271">
        <f>SUM(G11:H11)</f>
        <v>0</v>
      </c>
      <c r="G11" s="272" t="s">
        <v>57</v>
      </c>
      <c r="H11" s="273" t="s">
        <v>57</v>
      </c>
    </row>
    <row r="12" spans="1:8" ht="24.75" customHeight="1">
      <c r="A12" s="266" t="s">
        <v>57</v>
      </c>
      <c r="B12" s="267" t="s">
        <v>57</v>
      </c>
      <c r="C12" s="268" t="s">
        <v>57</v>
      </c>
      <c r="D12" s="269" t="s">
        <v>57</v>
      </c>
      <c r="E12" s="270" t="s">
        <v>57</v>
      </c>
      <c r="F12" s="271">
        <f>SUM(G12:H12)</f>
        <v>0</v>
      </c>
      <c r="G12" s="272" t="s">
        <v>57</v>
      </c>
      <c r="H12" s="273" t="s">
        <v>57</v>
      </c>
    </row>
    <row r="13" spans="1:8" ht="24.75" customHeight="1">
      <c r="A13" s="266" t="s">
        <v>57</v>
      </c>
      <c r="B13" s="267" t="s">
        <v>57</v>
      </c>
      <c r="C13" s="268" t="s">
        <v>57</v>
      </c>
      <c r="D13" s="269" t="s">
        <v>57</v>
      </c>
      <c r="E13" s="270" t="s">
        <v>57</v>
      </c>
      <c r="F13" s="271">
        <f>SUM(G13:H13)</f>
        <v>0</v>
      </c>
      <c r="G13" s="272" t="s">
        <v>57</v>
      </c>
      <c r="H13" s="273" t="s">
        <v>57</v>
      </c>
    </row>
    <row r="14" spans="1:8" ht="24.75" customHeight="1">
      <c r="A14" s="266" t="s">
        <v>57</v>
      </c>
      <c r="B14" s="267" t="s">
        <v>57</v>
      </c>
      <c r="C14" s="268" t="s">
        <v>57</v>
      </c>
      <c r="D14" s="269" t="s">
        <v>57</v>
      </c>
      <c r="E14" s="270" t="s">
        <v>57</v>
      </c>
      <c r="F14" s="271">
        <f>SUM(G14:H14)</f>
        <v>0</v>
      </c>
      <c r="G14" s="272" t="s">
        <v>57</v>
      </c>
      <c r="H14" s="273" t="s">
        <v>57</v>
      </c>
    </row>
    <row r="15" spans="1:8" ht="24.75" customHeight="1">
      <c r="A15" s="266" t="s">
        <v>57</v>
      </c>
      <c r="B15" s="267" t="s">
        <v>57</v>
      </c>
      <c r="C15" s="268" t="s">
        <v>57</v>
      </c>
      <c r="D15" s="269" t="s">
        <v>57</v>
      </c>
      <c r="E15" s="270" t="s">
        <v>57</v>
      </c>
      <c r="F15" s="271">
        <f>SUM(G15:H15)</f>
        <v>0</v>
      </c>
      <c r="G15" s="272" t="s">
        <v>57</v>
      </c>
      <c r="H15" s="273" t="s">
        <v>57</v>
      </c>
    </row>
    <row r="16" ht="12.75"/>
    <row r="17" ht="12.75"/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2"/>
      <c r="B1" s="9"/>
      <c r="C1" s="21"/>
      <c r="D1" s="21"/>
      <c r="E1" s="21"/>
      <c r="F1" s="9"/>
      <c r="G1" s="9"/>
      <c r="H1" s="10" t="s">
        <v>369</v>
      </c>
    </row>
    <row r="2" spans="1:8" ht="24.75" customHeight="1">
      <c r="A2" s="11" t="s">
        <v>370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57</v>
      </c>
      <c r="B3" s="12"/>
      <c r="C3" s="22"/>
      <c r="D3" s="22"/>
      <c r="E3" s="22"/>
      <c r="F3" s="21"/>
      <c r="G3" s="21"/>
      <c r="H3" s="23" t="s">
        <v>6</v>
      </c>
    </row>
    <row r="4" spans="1:8" ht="21.75" customHeight="1">
      <c r="A4" s="259" t="s">
        <v>124</v>
      </c>
      <c r="B4" s="260"/>
      <c r="C4" s="260"/>
      <c r="D4" s="260"/>
      <c r="E4" s="261"/>
      <c r="F4" s="262" t="s">
        <v>67</v>
      </c>
      <c r="G4" s="263" t="s">
        <v>125</v>
      </c>
      <c r="H4" s="264" t="s">
        <v>126</v>
      </c>
    </row>
    <row r="5" spans="1:8" ht="47.25" customHeight="1">
      <c r="A5" s="265" t="s">
        <v>75</v>
      </c>
      <c r="B5" s="265" t="s">
        <v>76</v>
      </c>
      <c r="C5" s="265" t="s">
        <v>77</v>
      </c>
      <c r="D5" s="265" t="s">
        <v>65</v>
      </c>
      <c r="E5" s="265" t="s">
        <v>66</v>
      </c>
      <c r="F5" s="263"/>
      <c r="G5" s="263"/>
      <c r="H5" s="264"/>
    </row>
    <row r="6" spans="1:8" ht="24.75" customHeight="1">
      <c r="A6" s="274" t="s">
        <v>57</v>
      </c>
      <c r="B6" s="51" t="s">
        <v>57</v>
      </c>
      <c r="C6" s="270" t="s">
        <v>57</v>
      </c>
      <c r="D6" s="275" t="s">
        <v>57</v>
      </c>
      <c r="E6" s="270" t="s">
        <v>57</v>
      </c>
      <c r="F6" s="271">
        <f>SUM(G6:H6)</f>
        <v>0</v>
      </c>
      <c r="G6" s="272" t="s">
        <v>57</v>
      </c>
      <c r="H6" s="273" t="s">
        <v>57</v>
      </c>
    </row>
    <row r="7" spans="1:8" ht="24.75" customHeight="1">
      <c r="A7" s="274" t="s">
        <v>57</v>
      </c>
      <c r="B7" s="51" t="s">
        <v>57</v>
      </c>
      <c r="C7" s="270" t="s">
        <v>57</v>
      </c>
      <c r="D7" s="275" t="s">
        <v>57</v>
      </c>
      <c r="E7" s="270" t="s">
        <v>57</v>
      </c>
      <c r="F7" s="271">
        <f>SUM(G7:H7)</f>
        <v>0</v>
      </c>
      <c r="G7" s="272" t="s">
        <v>57</v>
      </c>
      <c r="H7" s="273" t="s">
        <v>57</v>
      </c>
    </row>
    <row r="8" spans="1:8" ht="24.75" customHeight="1">
      <c r="A8" s="274" t="s">
        <v>57</v>
      </c>
      <c r="B8" s="51" t="s">
        <v>57</v>
      </c>
      <c r="C8" s="270" t="s">
        <v>57</v>
      </c>
      <c r="D8" s="275" t="s">
        <v>57</v>
      </c>
      <c r="E8" s="270" t="s">
        <v>57</v>
      </c>
      <c r="F8" s="271">
        <f>SUM(G8:H8)</f>
        <v>0</v>
      </c>
      <c r="G8" s="272" t="s">
        <v>57</v>
      </c>
      <c r="H8" s="273" t="s">
        <v>57</v>
      </c>
    </row>
    <row r="9" spans="1:8" ht="24.75" customHeight="1">
      <c r="A9" s="274" t="s">
        <v>57</v>
      </c>
      <c r="B9" s="51" t="s">
        <v>57</v>
      </c>
      <c r="C9" s="270" t="s">
        <v>57</v>
      </c>
      <c r="D9" s="275" t="s">
        <v>57</v>
      </c>
      <c r="E9" s="270" t="s">
        <v>57</v>
      </c>
      <c r="F9" s="271">
        <f>SUM(G9:H9)</f>
        <v>0</v>
      </c>
      <c r="G9" s="272" t="s">
        <v>57</v>
      </c>
      <c r="H9" s="273" t="s">
        <v>57</v>
      </c>
    </row>
    <row r="10" spans="1:8" ht="24.75" customHeight="1">
      <c r="A10" s="274" t="s">
        <v>57</v>
      </c>
      <c r="B10" s="51" t="s">
        <v>57</v>
      </c>
      <c r="C10" s="270" t="s">
        <v>57</v>
      </c>
      <c r="D10" s="275" t="s">
        <v>57</v>
      </c>
      <c r="E10" s="270" t="s">
        <v>57</v>
      </c>
      <c r="F10" s="271">
        <f>SUM(G10:H10)</f>
        <v>0</v>
      </c>
      <c r="G10" s="272" t="s">
        <v>57</v>
      </c>
      <c r="H10" s="273" t="s">
        <v>57</v>
      </c>
    </row>
    <row r="11" spans="1:8" ht="24.75" customHeight="1">
      <c r="A11" s="274" t="s">
        <v>57</v>
      </c>
      <c r="B11" s="51" t="s">
        <v>57</v>
      </c>
      <c r="C11" s="270" t="s">
        <v>57</v>
      </c>
      <c r="D11" s="275" t="s">
        <v>57</v>
      </c>
      <c r="E11" s="270" t="s">
        <v>57</v>
      </c>
      <c r="F11" s="271">
        <f>SUM(G11:H11)</f>
        <v>0</v>
      </c>
      <c r="G11" s="272" t="s">
        <v>57</v>
      </c>
      <c r="H11" s="273" t="s">
        <v>57</v>
      </c>
    </row>
    <row r="12" spans="1:8" ht="24.75" customHeight="1">
      <c r="A12" s="274" t="s">
        <v>57</v>
      </c>
      <c r="B12" s="51" t="s">
        <v>57</v>
      </c>
      <c r="C12" s="270" t="s">
        <v>57</v>
      </c>
      <c r="D12" s="275" t="s">
        <v>57</v>
      </c>
      <c r="E12" s="270" t="s">
        <v>57</v>
      </c>
      <c r="F12" s="271">
        <f>SUM(G12:H12)</f>
        <v>0</v>
      </c>
      <c r="G12" s="272" t="s">
        <v>57</v>
      </c>
      <c r="H12" s="273" t="s">
        <v>57</v>
      </c>
    </row>
    <row r="13" spans="1:8" ht="24.75" customHeight="1">
      <c r="A13" s="274" t="s">
        <v>57</v>
      </c>
      <c r="B13" s="51" t="s">
        <v>57</v>
      </c>
      <c r="C13" s="270" t="s">
        <v>57</v>
      </c>
      <c r="D13" s="275" t="s">
        <v>57</v>
      </c>
      <c r="E13" s="270" t="s">
        <v>57</v>
      </c>
      <c r="F13" s="271">
        <f>SUM(G13:H13)</f>
        <v>0</v>
      </c>
      <c r="G13" s="272" t="s">
        <v>57</v>
      </c>
      <c r="H13" s="273" t="s">
        <v>57</v>
      </c>
    </row>
    <row r="14" spans="1:8" ht="24.75" customHeight="1">
      <c r="A14" s="274" t="s">
        <v>57</v>
      </c>
      <c r="B14" s="51" t="s">
        <v>57</v>
      </c>
      <c r="C14" s="270" t="s">
        <v>57</v>
      </c>
      <c r="D14" s="275" t="s">
        <v>57</v>
      </c>
      <c r="E14" s="270" t="s">
        <v>57</v>
      </c>
      <c r="F14" s="271">
        <f>SUM(G14:H14)</f>
        <v>0</v>
      </c>
      <c r="G14" s="272" t="s">
        <v>57</v>
      </c>
      <c r="H14" s="273" t="s">
        <v>57</v>
      </c>
    </row>
    <row r="15" spans="1:8" ht="24.75" customHeight="1">
      <c r="A15" s="274" t="s">
        <v>57</v>
      </c>
      <c r="B15" s="51" t="s">
        <v>57</v>
      </c>
      <c r="C15" s="270" t="s">
        <v>57</v>
      </c>
      <c r="D15" s="275" t="s">
        <v>57</v>
      </c>
      <c r="E15" s="270" t="s">
        <v>57</v>
      </c>
      <c r="F15" s="271">
        <f>SUM(G15:H15)</f>
        <v>0</v>
      </c>
      <c r="G15" s="272" t="s">
        <v>57</v>
      </c>
      <c r="H15" s="273" t="s">
        <v>57</v>
      </c>
    </row>
    <row r="16" ht="12.75"/>
    <row r="17" ht="12.75"/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1">
      <selection activeCell="A33" sqref="A33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59"/>
      <c r="B1" s="160"/>
      <c r="C1" s="60"/>
      <c r="D1" s="276"/>
      <c r="E1" s="276"/>
      <c r="F1" s="60" t="s">
        <v>371</v>
      </c>
    </row>
    <row r="2" spans="1:6" ht="22.5" customHeight="1">
      <c r="A2" s="277" t="s">
        <v>372</v>
      </c>
      <c r="B2" s="277"/>
      <c r="C2" s="277"/>
      <c r="D2" s="277"/>
      <c r="E2" s="277"/>
      <c r="F2" s="277"/>
    </row>
    <row r="3" spans="1:6" ht="12.75" customHeight="1">
      <c r="A3" s="278" t="s">
        <v>5</v>
      </c>
      <c r="B3" s="160"/>
      <c r="C3" s="279"/>
      <c r="D3" s="276"/>
      <c r="E3" s="276"/>
      <c r="F3" s="279" t="s">
        <v>6</v>
      </c>
    </row>
    <row r="4" spans="1:6" ht="21.75" customHeight="1">
      <c r="A4" s="280" t="s">
        <v>373</v>
      </c>
      <c r="B4" s="281" t="s">
        <v>374</v>
      </c>
      <c r="C4" s="282" t="s">
        <v>375</v>
      </c>
      <c r="D4" s="283"/>
      <c r="E4" s="283"/>
      <c r="F4" s="284"/>
    </row>
    <row r="5" spans="1:6" ht="21.75" customHeight="1">
      <c r="A5" s="280"/>
      <c r="B5" s="281"/>
      <c r="C5" s="285" t="s">
        <v>185</v>
      </c>
      <c r="D5" s="286" t="s">
        <v>133</v>
      </c>
      <c r="E5" s="287" t="s">
        <v>69</v>
      </c>
      <c r="F5" s="287" t="s">
        <v>135</v>
      </c>
    </row>
    <row r="6" spans="1:6" ht="19.5" customHeight="1">
      <c r="A6" s="288" t="s">
        <v>67</v>
      </c>
      <c r="B6" s="289">
        <f>SUM(B7,B8,B9)</f>
        <v>461000</v>
      </c>
      <c r="C6" s="289">
        <f aca="true" t="shared" si="0" ref="C6:C11">SUM(D6,E6,F6)</f>
        <v>461000</v>
      </c>
      <c r="D6" s="93">
        <f>SUM(D7,D8,D9)</f>
        <v>461000</v>
      </c>
      <c r="E6" s="93">
        <f>SUM(E7,E8,E9)</f>
        <v>0</v>
      </c>
      <c r="F6" s="93">
        <f>SUM(F7,F8,F9)</f>
        <v>0</v>
      </c>
    </row>
    <row r="7" spans="1:6" ht="19.5" customHeight="1">
      <c r="A7" s="290" t="s">
        <v>376</v>
      </c>
      <c r="B7" s="291">
        <v>0</v>
      </c>
      <c r="C7" s="289">
        <f t="shared" si="0"/>
        <v>0</v>
      </c>
      <c r="D7" s="291">
        <v>0</v>
      </c>
      <c r="E7" s="291">
        <v>0</v>
      </c>
      <c r="F7" s="291">
        <v>0</v>
      </c>
    </row>
    <row r="8" spans="1:6" ht="19.5" customHeight="1">
      <c r="A8" s="290" t="s">
        <v>377</v>
      </c>
      <c r="B8" s="291">
        <v>95000</v>
      </c>
      <c r="C8" s="289">
        <f t="shared" si="0"/>
        <v>95000</v>
      </c>
      <c r="D8" s="291">
        <v>95000</v>
      </c>
      <c r="E8" s="291">
        <v>0</v>
      </c>
      <c r="F8" s="291">
        <v>0</v>
      </c>
    </row>
    <row r="9" spans="1:6" ht="19.5" customHeight="1">
      <c r="A9" s="290" t="s">
        <v>378</v>
      </c>
      <c r="B9" s="292">
        <f>SUM(B10,B11)</f>
        <v>366000</v>
      </c>
      <c r="C9" s="289">
        <f t="shared" si="0"/>
        <v>366000</v>
      </c>
      <c r="D9" s="292">
        <f>SUM(D10,D11)</f>
        <v>366000</v>
      </c>
      <c r="E9" s="292">
        <f>SUM(E10,E11)</f>
        <v>0</v>
      </c>
      <c r="F9" s="292">
        <f>SUM(F10,F11)</f>
        <v>0</v>
      </c>
    </row>
    <row r="10" spans="1:6" ht="19.5" customHeight="1">
      <c r="A10" s="293" t="s">
        <v>379</v>
      </c>
      <c r="B10" s="291">
        <v>366000</v>
      </c>
      <c r="C10" s="289">
        <f t="shared" si="0"/>
        <v>366000</v>
      </c>
      <c r="D10" s="291">
        <v>366000</v>
      </c>
      <c r="E10" s="291">
        <v>0</v>
      </c>
      <c r="F10" s="291">
        <v>0</v>
      </c>
    </row>
    <row r="11" spans="1:6" ht="19.5" customHeight="1">
      <c r="A11" s="294" t="s">
        <v>380</v>
      </c>
      <c r="B11" s="295">
        <v>0</v>
      </c>
      <c r="C11" s="296">
        <f t="shared" si="0"/>
        <v>0</v>
      </c>
      <c r="D11" s="295">
        <v>0</v>
      </c>
      <c r="E11" s="295">
        <v>0</v>
      </c>
      <c r="F11" s="295">
        <v>0</v>
      </c>
    </row>
    <row r="12" spans="1:6" ht="19.5" customHeight="1">
      <c r="A12" s="297"/>
      <c r="B12" s="297"/>
      <c r="C12" s="297"/>
      <c r="D12" s="297"/>
      <c r="E12" s="297"/>
      <c r="F12" s="297"/>
    </row>
    <row r="13" ht="12.75"/>
    <row r="14" ht="12.75"/>
    <row r="15" ht="12.75"/>
    <row r="16" ht="12.75"/>
    <row r="17" ht="12.75"/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1" t="s">
        <v>4</v>
      </c>
      <c r="B2" s="11"/>
      <c r="C2" s="11"/>
      <c r="D2" s="11"/>
    </row>
    <row r="3" spans="1:4" ht="21.75" customHeight="1">
      <c r="A3" s="12" t="s">
        <v>5</v>
      </c>
      <c r="B3" s="12"/>
      <c r="C3" s="12"/>
      <c r="D3" s="10" t="s">
        <v>6</v>
      </c>
    </row>
    <row r="4" spans="1:4" ht="21.75" customHeight="1">
      <c r="A4" s="13" t="s">
        <v>7</v>
      </c>
      <c r="B4" s="13"/>
      <c r="C4" s="13" t="s">
        <v>8</v>
      </c>
      <c r="D4" s="13"/>
    </row>
    <row r="5" spans="1:4" ht="21.75" customHeight="1">
      <c r="A5" s="13" t="s">
        <v>9</v>
      </c>
      <c r="B5" s="13" t="s">
        <v>10</v>
      </c>
      <c r="C5" s="13" t="s">
        <v>9</v>
      </c>
      <c r="D5" s="13" t="s">
        <v>10</v>
      </c>
    </row>
    <row r="6" spans="1:4" ht="21.75" customHeight="1">
      <c r="A6" s="14" t="s">
        <v>11</v>
      </c>
      <c r="B6" s="15">
        <v>18932777.08</v>
      </c>
      <c r="C6" s="14" t="s">
        <v>12</v>
      </c>
      <c r="D6" s="15">
        <v>0</v>
      </c>
    </row>
    <row r="7" spans="1:4" ht="21.75" customHeight="1">
      <c r="A7" s="14" t="s">
        <v>13</v>
      </c>
      <c r="B7" s="15">
        <v>0</v>
      </c>
      <c r="C7" s="16" t="s">
        <v>14</v>
      </c>
      <c r="D7" s="15">
        <v>0</v>
      </c>
    </row>
    <row r="8" spans="1:4" ht="21.75" customHeight="1">
      <c r="A8" s="14" t="s">
        <v>15</v>
      </c>
      <c r="B8" s="17">
        <v>0</v>
      </c>
      <c r="C8" s="14" t="s">
        <v>16</v>
      </c>
      <c r="D8" s="15">
        <v>0</v>
      </c>
    </row>
    <row r="9" spans="1:4" ht="21.75" customHeight="1">
      <c r="A9" s="14" t="s">
        <v>17</v>
      </c>
      <c r="B9" s="15">
        <v>0</v>
      </c>
      <c r="C9" s="14" t="s">
        <v>18</v>
      </c>
      <c r="D9" s="15">
        <v>0</v>
      </c>
    </row>
    <row r="10" spans="1:4" ht="21.75" customHeight="1">
      <c r="A10" s="14" t="s">
        <v>19</v>
      </c>
      <c r="B10" s="15">
        <v>0</v>
      </c>
      <c r="C10" s="14" t="s">
        <v>20</v>
      </c>
      <c r="D10" s="15">
        <v>0</v>
      </c>
    </row>
    <row r="11" spans="1:4" ht="21.75" customHeight="1">
      <c r="A11" s="14" t="s">
        <v>21</v>
      </c>
      <c r="B11" s="15">
        <v>0</v>
      </c>
      <c r="C11" s="14" t="s">
        <v>22</v>
      </c>
      <c r="D11" s="15">
        <v>0</v>
      </c>
    </row>
    <row r="12" spans="1:4" ht="21.75" customHeight="1">
      <c r="A12" s="14" t="s">
        <v>23</v>
      </c>
      <c r="B12" s="17">
        <v>0</v>
      </c>
      <c r="C12" s="14" t="s">
        <v>24</v>
      </c>
      <c r="D12" s="15">
        <v>0</v>
      </c>
    </row>
    <row r="13" spans="1:4" ht="21.75" customHeight="1">
      <c r="A13" s="14" t="s">
        <v>25</v>
      </c>
      <c r="B13" s="15">
        <v>0</v>
      </c>
      <c r="C13" s="14" t="s">
        <v>26</v>
      </c>
      <c r="D13" s="15">
        <v>1582910.16</v>
      </c>
    </row>
    <row r="14" spans="1:4" ht="21.75" customHeight="1">
      <c r="A14" s="14"/>
      <c r="B14" s="15"/>
      <c r="C14" s="16" t="s">
        <v>27</v>
      </c>
      <c r="D14" s="15">
        <v>0</v>
      </c>
    </row>
    <row r="15" spans="1:4" ht="21.75" customHeight="1">
      <c r="A15" s="14"/>
      <c r="B15" s="15"/>
      <c r="C15" s="14" t="s">
        <v>28</v>
      </c>
      <c r="D15" s="15">
        <v>419507.89</v>
      </c>
    </row>
    <row r="16" spans="1:4" ht="21.75" customHeight="1">
      <c r="A16" s="14"/>
      <c r="B16" s="15"/>
      <c r="C16" s="14" t="s">
        <v>29</v>
      </c>
      <c r="D16" s="15">
        <v>0</v>
      </c>
    </row>
    <row r="17" spans="1:4" ht="21.75" customHeight="1">
      <c r="A17" s="14"/>
      <c r="B17" s="15"/>
      <c r="C17" s="14" t="s">
        <v>30</v>
      </c>
      <c r="D17" s="15">
        <v>0</v>
      </c>
    </row>
    <row r="18" spans="1:4" ht="21.75" customHeight="1">
      <c r="A18" s="14"/>
      <c r="B18" s="15"/>
      <c r="C18" s="14" t="s">
        <v>31</v>
      </c>
      <c r="D18" s="15">
        <v>0</v>
      </c>
    </row>
    <row r="19" spans="1:4" ht="21.75" customHeight="1">
      <c r="A19" s="14"/>
      <c r="B19" s="18"/>
      <c r="C19" s="14" t="s">
        <v>32</v>
      </c>
      <c r="D19" s="15">
        <v>0</v>
      </c>
    </row>
    <row r="20" spans="1:4" ht="21.75" customHeight="1">
      <c r="A20" s="14"/>
      <c r="B20" s="15"/>
      <c r="C20" s="14" t="s">
        <v>33</v>
      </c>
      <c r="D20" s="15">
        <v>0</v>
      </c>
    </row>
    <row r="21" spans="1:4" ht="21.75" customHeight="1">
      <c r="A21" s="14"/>
      <c r="B21" s="15"/>
      <c r="C21" s="14" t="s">
        <v>34</v>
      </c>
      <c r="D21" s="15">
        <v>0</v>
      </c>
    </row>
    <row r="22" spans="1:4" ht="21.75" customHeight="1">
      <c r="A22" s="14"/>
      <c r="B22" s="18"/>
      <c r="C22" s="14" t="s">
        <v>35</v>
      </c>
      <c r="D22" s="15">
        <v>0</v>
      </c>
    </row>
    <row r="23" spans="1:4" ht="21.75" customHeight="1">
      <c r="A23" s="14"/>
      <c r="B23" s="15"/>
      <c r="C23" s="14" t="s">
        <v>36</v>
      </c>
      <c r="D23" s="15">
        <v>0</v>
      </c>
    </row>
    <row r="24" spans="1:4" ht="21.75" customHeight="1">
      <c r="A24" s="14"/>
      <c r="B24" s="15"/>
      <c r="C24" s="14" t="s">
        <v>37</v>
      </c>
      <c r="D24" s="15">
        <v>0</v>
      </c>
    </row>
    <row r="25" spans="1:4" ht="21.75" customHeight="1">
      <c r="A25" s="14"/>
      <c r="B25" s="15"/>
      <c r="C25" s="14" t="s">
        <v>38</v>
      </c>
      <c r="D25" s="15">
        <v>1313234.88</v>
      </c>
    </row>
    <row r="26" spans="1:4" ht="21.75" customHeight="1">
      <c r="A26" s="14"/>
      <c r="B26" s="15"/>
      <c r="C26" s="14" t="s">
        <v>39</v>
      </c>
      <c r="D26" s="15">
        <v>0</v>
      </c>
    </row>
    <row r="27" spans="1:4" ht="21.75" customHeight="1">
      <c r="A27" s="14"/>
      <c r="B27" s="18"/>
      <c r="C27" s="14" t="s">
        <v>40</v>
      </c>
      <c r="D27" s="15">
        <v>0</v>
      </c>
    </row>
    <row r="28" spans="1:4" ht="21.75" customHeight="1">
      <c r="A28" s="14"/>
      <c r="B28" s="18"/>
      <c r="C28" s="16" t="s">
        <v>41</v>
      </c>
      <c r="D28" s="15">
        <v>15617124.15</v>
      </c>
    </row>
    <row r="29" spans="1:4" ht="21.75" customHeight="1">
      <c r="A29" s="16"/>
      <c r="B29" s="15"/>
      <c r="C29" s="16" t="s">
        <v>42</v>
      </c>
      <c r="D29" s="15">
        <v>0</v>
      </c>
    </row>
    <row r="30" spans="1:4" ht="21.75" customHeight="1">
      <c r="A30" s="16"/>
      <c r="B30" s="15"/>
      <c r="C30" s="14" t="s">
        <v>43</v>
      </c>
      <c r="D30" s="15">
        <v>0</v>
      </c>
    </row>
    <row r="31" spans="1:4" ht="21.75" customHeight="1">
      <c r="A31" s="19"/>
      <c r="B31" s="15"/>
      <c r="C31" s="14" t="s">
        <v>44</v>
      </c>
      <c r="D31" s="15">
        <v>0</v>
      </c>
    </row>
    <row r="32" spans="1:4" ht="21.75" customHeight="1">
      <c r="A32" s="19"/>
      <c r="B32" s="15"/>
      <c r="C32" s="14" t="s">
        <v>45</v>
      </c>
      <c r="D32" s="15">
        <v>0</v>
      </c>
    </row>
    <row r="33" spans="1:4" ht="21.75" customHeight="1">
      <c r="A33" s="19"/>
      <c r="B33" s="15"/>
      <c r="C33" s="14" t="s">
        <v>46</v>
      </c>
      <c r="D33" s="17">
        <v>0</v>
      </c>
    </row>
    <row r="34" spans="1:4" ht="21.75" customHeight="1">
      <c r="A34" s="19"/>
      <c r="B34" s="15"/>
      <c r="C34" s="14" t="s">
        <v>47</v>
      </c>
      <c r="D34" s="17">
        <v>0</v>
      </c>
    </row>
    <row r="35" spans="1:4" ht="21.75" customHeight="1">
      <c r="A35" s="13" t="s">
        <v>48</v>
      </c>
      <c r="B35" s="15">
        <f>SUM(B6:B13)</f>
        <v>18932777.08</v>
      </c>
      <c r="C35" s="13" t="s">
        <v>49</v>
      </c>
      <c r="D35" s="15">
        <f>SUM(D6:D34)</f>
        <v>18932777.08</v>
      </c>
    </row>
    <row r="36" spans="1:4" ht="21.75" customHeight="1">
      <c r="A36" s="14" t="s">
        <v>50</v>
      </c>
      <c r="B36" s="15">
        <v>0</v>
      </c>
      <c r="C36" s="16" t="s">
        <v>51</v>
      </c>
      <c r="D36" s="17">
        <v>0</v>
      </c>
    </row>
    <row r="37" spans="1:4" ht="21.75" customHeight="1">
      <c r="A37" s="14" t="s">
        <v>52</v>
      </c>
      <c r="B37" s="17">
        <v>0</v>
      </c>
      <c r="C37" s="16"/>
      <c r="D37" s="15"/>
    </row>
    <row r="38" spans="1:4" ht="21.75" customHeight="1">
      <c r="A38" s="13" t="s">
        <v>53</v>
      </c>
      <c r="B38" s="15">
        <f>SUM(B35:B37)</f>
        <v>18932777.08</v>
      </c>
      <c r="C38" s="13" t="s">
        <v>54</v>
      </c>
      <c r="D38" s="15">
        <f>SUM(D35:D36)</f>
        <v>18932777.08</v>
      </c>
    </row>
    <row r="39" spans="1:4" ht="21.75" customHeight="1">
      <c r="A39" s="20"/>
      <c r="B39" s="20"/>
      <c r="C39" s="20"/>
      <c r="D39" s="20"/>
    </row>
    <row r="40" ht="12.75"/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3" t="s">
        <v>55</v>
      </c>
    </row>
    <row r="2" spans="1:23" ht="21.75" customHeight="1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1.75" customHeight="1">
      <c r="A3" s="24" t="s">
        <v>5</v>
      </c>
      <c r="B3" s="24" t="s">
        <v>0</v>
      </c>
      <c r="C3" s="24" t="s">
        <v>57</v>
      </c>
      <c r="D3" s="24"/>
      <c r="E3" s="24"/>
      <c r="F3" s="24"/>
      <c r="G3" s="24"/>
      <c r="H3" s="24"/>
      <c r="I3" s="24"/>
      <c r="J3" s="24"/>
      <c r="K3" s="25"/>
      <c r="L3" s="25"/>
      <c r="M3" s="25"/>
      <c r="O3" s="25"/>
      <c r="P3" s="25"/>
      <c r="R3" s="25"/>
      <c r="S3" s="25"/>
      <c r="T3" s="25"/>
      <c r="U3" s="25"/>
      <c r="V3" s="25"/>
      <c r="W3" s="26" t="s">
        <v>58</v>
      </c>
    </row>
    <row r="4" spans="1:23" ht="24.75" customHeight="1">
      <c r="A4" s="27" t="s">
        <v>59</v>
      </c>
      <c r="B4" s="28"/>
      <c r="C4" s="28"/>
      <c r="D4" s="28"/>
      <c r="E4" s="29"/>
      <c r="F4" s="30" t="s">
        <v>60</v>
      </c>
      <c r="G4" s="27" t="s">
        <v>61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 t="s">
        <v>62</v>
      </c>
      <c r="W4" s="32" t="s">
        <v>63</v>
      </c>
    </row>
    <row r="5" spans="1:23" ht="24.75" customHeight="1">
      <c r="A5" s="27" t="s">
        <v>64</v>
      </c>
      <c r="B5" s="28"/>
      <c r="C5" s="29"/>
      <c r="D5" s="33" t="s">
        <v>65</v>
      </c>
      <c r="E5" s="34" t="s">
        <v>66</v>
      </c>
      <c r="F5" s="35"/>
      <c r="G5" s="36" t="s">
        <v>67</v>
      </c>
      <c r="H5" s="27" t="s">
        <v>68</v>
      </c>
      <c r="I5" s="28"/>
      <c r="J5" s="28"/>
      <c r="K5" s="28"/>
      <c r="L5" s="28"/>
      <c r="M5" s="28"/>
      <c r="N5" s="28"/>
      <c r="O5" s="29"/>
      <c r="P5" s="37" t="s">
        <v>69</v>
      </c>
      <c r="Q5" s="38" t="s">
        <v>70</v>
      </c>
      <c r="R5" s="38" t="s">
        <v>71</v>
      </c>
      <c r="S5" s="39" t="s">
        <v>72</v>
      </c>
      <c r="T5" s="39" t="s">
        <v>73</v>
      </c>
      <c r="U5" s="40" t="s">
        <v>74</v>
      </c>
      <c r="V5" s="31"/>
      <c r="W5" s="32"/>
    </row>
    <row r="6" spans="1:23" ht="30" customHeight="1">
      <c r="A6" s="41" t="s">
        <v>75</v>
      </c>
      <c r="B6" s="41" t="s">
        <v>76</v>
      </c>
      <c r="C6" s="41" t="s">
        <v>77</v>
      </c>
      <c r="D6" s="42"/>
      <c r="E6" s="42"/>
      <c r="F6" s="43"/>
      <c r="G6" s="44"/>
      <c r="H6" s="45" t="s">
        <v>78</v>
      </c>
      <c r="I6" s="46" t="s">
        <v>79</v>
      </c>
      <c r="J6" s="46" t="s">
        <v>80</v>
      </c>
      <c r="K6" s="46" t="s">
        <v>81</v>
      </c>
      <c r="L6" s="46" t="s">
        <v>82</v>
      </c>
      <c r="M6" s="46" t="s">
        <v>83</v>
      </c>
      <c r="N6" s="46" t="s">
        <v>84</v>
      </c>
      <c r="O6" s="46" t="s">
        <v>85</v>
      </c>
      <c r="P6" s="47"/>
      <c r="Q6" s="47"/>
      <c r="R6" s="48"/>
      <c r="S6" s="47"/>
      <c r="T6" s="47"/>
      <c r="U6" s="49"/>
      <c r="V6" s="31"/>
      <c r="W6" s="50"/>
    </row>
    <row r="7" spans="1:23" ht="21.75" customHeight="1">
      <c r="A7" s="51" t="s">
        <v>57</v>
      </c>
      <c r="B7" s="51" t="s">
        <v>57</v>
      </c>
      <c r="C7" s="51" t="s">
        <v>57</v>
      </c>
      <c r="D7" s="51" t="s">
        <v>57</v>
      </c>
      <c r="E7" s="51" t="s">
        <v>67</v>
      </c>
      <c r="F7" s="17">
        <f>SUM(G7,V7:W7)</f>
        <v>18932777.08</v>
      </c>
      <c r="G7" s="52">
        <f>SUM(H7,P7:U7)</f>
        <v>18932777.08</v>
      </c>
      <c r="H7" s="53">
        <v>18932777.08</v>
      </c>
      <c r="I7" s="53">
        <v>18932777.08</v>
      </c>
      <c r="J7" s="53">
        <v>0</v>
      </c>
      <c r="K7" s="53">
        <v>0</v>
      </c>
      <c r="L7" s="53">
        <v>0</v>
      </c>
      <c r="M7" s="53">
        <v>0</v>
      </c>
      <c r="N7" s="54">
        <v>0</v>
      </c>
      <c r="O7" s="52">
        <v>0</v>
      </c>
      <c r="P7" s="54">
        <v>0</v>
      </c>
      <c r="Q7" s="52">
        <v>0</v>
      </c>
      <c r="R7" s="54">
        <v>0</v>
      </c>
      <c r="S7" s="52">
        <v>0</v>
      </c>
      <c r="T7" s="53">
        <v>0</v>
      </c>
      <c r="U7" s="55">
        <v>0</v>
      </c>
      <c r="V7" s="56">
        <v>0</v>
      </c>
      <c r="W7" s="57">
        <v>0</v>
      </c>
    </row>
    <row r="8" spans="1:23" ht="21.75" customHeight="1">
      <c r="A8" s="51" t="s">
        <v>57</v>
      </c>
      <c r="B8" s="51" t="s">
        <v>57</v>
      </c>
      <c r="C8" s="51" t="s">
        <v>57</v>
      </c>
      <c r="D8" s="51" t="s">
        <v>57</v>
      </c>
      <c r="E8" s="51" t="s">
        <v>86</v>
      </c>
      <c r="F8" s="17">
        <f>SUM(G8,V8:W8)</f>
        <v>18932777.08</v>
      </c>
      <c r="G8" s="52">
        <f>SUM(H8,P8:U8)</f>
        <v>18932777.08</v>
      </c>
      <c r="H8" s="53">
        <v>18932777.08</v>
      </c>
      <c r="I8" s="53">
        <v>18932777.08</v>
      </c>
      <c r="J8" s="53">
        <v>0</v>
      </c>
      <c r="K8" s="53">
        <v>0</v>
      </c>
      <c r="L8" s="53">
        <v>0</v>
      </c>
      <c r="M8" s="53">
        <v>0</v>
      </c>
      <c r="N8" s="54">
        <v>0</v>
      </c>
      <c r="O8" s="52">
        <v>0</v>
      </c>
      <c r="P8" s="54">
        <v>0</v>
      </c>
      <c r="Q8" s="52">
        <v>0</v>
      </c>
      <c r="R8" s="54">
        <v>0</v>
      </c>
      <c r="S8" s="52">
        <v>0</v>
      </c>
      <c r="T8" s="53">
        <v>0</v>
      </c>
      <c r="U8" s="55">
        <v>0</v>
      </c>
      <c r="V8" s="56">
        <v>0</v>
      </c>
      <c r="W8" s="57">
        <v>0</v>
      </c>
    </row>
    <row r="9" spans="1:23" ht="21.75" customHeight="1">
      <c r="A9" s="51" t="s">
        <v>57</v>
      </c>
      <c r="B9" s="51" t="s">
        <v>57</v>
      </c>
      <c r="C9" s="51" t="s">
        <v>57</v>
      </c>
      <c r="D9" s="51" t="s">
        <v>87</v>
      </c>
      <c r="E9" s="51" t="s">
        <v>88</v>
      </c>
      <c r="F9" s="17">
        <f>SUM(G9,V9:W9)</f>
        <v>12303105.19</v>
      </c>
      <c r="G9" s="52">
        <f>SUM(H9,P9:U9)</f>
        <v>12303105.19</v>
      </c>
      <c r="H9" s="53">
        <v>12303105.19</v>
      </c>
      <c r="I9" s="53">
        <v>12303105.19</v>
      </c>
      <c r="J9" s="53">
        <v>0</v>
      </c>
      <c r="K9" s="53">
        <v>0</v>
      </c>
      <c r="L9" s="53">
        <v>0</v>
      </c>
      <c r="M9" s="53">
        <v>0</v>
      </c>
      <c r="N9" s="54">
        <v>0</v>
      </c>
      <c r="O9" s="52">
        <v>0</v>
      </c>
      <c r="P9" s="54">
        <v>0</v>
      </c>
      <c r="Q9" s="52">
        <v>0</v>
      </c>
      <c r="R9" s="54">
        <v>0</v>
      </c>
      <c r="S9" s="52">
        <v>0</v>
      </c>
      <c r="T9" s="53">
        <v>0</v>
      </c>
      <c r="U9" s="55">
        <v>0</v>
      </c>
      <c r="V9" s="56">
        <v>0</v>
      </c>
      <c r="W9" s="57">
        <v>0</v>
      </c>
    </row>
    <row r="10" spans="1:23" ht="21.75" customHeight="1">
      <c r="A10" s="51" t="s">
        <v>89</v>
      </c>
      <c r="B10" s="51" t="s">
        <v>90</v>
      </c>
      <c r="C10" s="51" t="s">
        <v>90</v>
      </c>
      <c r="D10" s="51" t="s">
        <v>91</v>
      </c>
      <c r="E10" s="51" t="s">
        <v>92</v>
      </c>
      <c r="F10" s="17">
        <f>SUM(G10,V10:W10)</f>
        <v>635987.2</v>
      </c>
      <c r="G10" s="52">
        <f>SUM(H10,P10:U10)</f>
        <v>635987.2</v>
      </c>
      <c r="H10" s="53">
        <v>635987.2</v>
      </c>
      <c r="I10" s="53">
        <v>635987.2</v>
      </c>
      <c r="J10" s="53">
        <v>0</v>
      </c>
      <c r="K10" s="53">
        <v>0</v>
      </c>
      <c r="L10" s="53">
        <v>0</v>
      </c>
      <c r="M10" s="53">
        <v>0</v>
      </c>
      <c r="N10" s="54">
        <v>0</v>
      </c>
      <c r="O10" s="52">
        <v>0</v>
      </c>
      <c r="P10" s="54">
        <v>0</v>
      </c>
      <c r="Q10" s="52">
        <v>0</v>
      </c>
      <c r="R10" s="54">
        <v>0</v>
      </c>
      <c r="S10" s="52">
        <v>0</v>
      </c>
      <c r="T10" s="53">
        <v>0</v>
      </c>
      <c r="U10" s="55">
        <v>0</v>
      </c>
      <c r="V10" s="56">
        <v>0</v>
      </c>
      <c r="W10" s="57">
        <v>0</v>
      </c>
    </row>
    <row r="11" spans="1:23" ht="21.75" customHeight="1">
      <c r="A11" s="51" t="s">
        <v>89</v>
      </c>
      <c r="B11" s="51" t="s">
        <v>90</v>
      </c>
      <c r="C11" s="51" t="s">
        <v>93</v>
      </c>
      <c r="D11" s="51" t="s">
        <v>91</v>
      </c>
      <c r="E11" s="51" t="s">
        <v>94</v>
      </c>
      <c r="F11" s="17">
        <f>SUM(G11,V11:W11)</f>
        <v>317993.6</v>
      </c>
      <c r="G11" s="52">
        <f>SUM(H11,P11:U11)</f>
        <v>317993.6</v>
      </c>
      <c r="H11" s="53">
        <v>317993.6</v>
      </c>
      <c r="I11" s="53">
        <v>317993.6</v>
      </c>
      <c r="J11" s="53">
        <v>0</v>
      </c>
      <c r="K11" s="53">
        <v>0</v>
      </c>
      <c r="L11" s="53">
        <v>0</v>
      </c>
      <c r="M11" s="53">
        <v>0</v>
      </c>
      <c r="N11" s="54">
        <v>0</v>
      </c>
      <c r="O11" s="52">
        <v>0</v>
      </c>
      <c r="P11" s="54">
        <v>0</v>
      </c>
      <c r="Q11" s="52">
        <v>0</v>
      </c>
      <c r="R11" s="54">
        <v>0</v>
      </c>
      <c r="S11" s="52">
        <v>0</v>
      </c>
      <c r="T11" s="53">
        <v>0</v>
      </c>
      <c r="U11" s="55">
        <v>0</v>
      </c>
      <c r="V11" s="56">
        <v>0</v>
      </c>
      <c r="W11" s="57">
        <v>0</v>
      </c>
    </row>
    <row r="12" spans="1:23" ht="21.75" customHeight="1">
      <c r="A12" s="51" t="s">
        <v>89</v>
      </c>
      <c r="B12" s="51" t="s">
        <v>90</v>
      </c>
      <c r="C12" s="51" t="s">
        <v>95</v>
      </c>
      <c r="D12" s="51" t="s">
        <v>91</v>
      </c>
      <c r="E12" s="51" t="s">
        <v>96</v>
      </c>
      <c r="F12" s="17">
        <f>SUM(G12,V12:W12)</f>
        <v>22800</v>
      </c>
      <c r="G12" s="52">
        <f>SUM(H12,P12:U12)</f>
        <v>22800</v>
      </c>
      <c r="H12" s="53">
        <v>22800</v>
      </c>
      <c r="I12" s="53">
        <v>22800</v>
      </c>
      <c r="J12" s="53">
        <v>0</v>
      </c>
      <c r="K12" s="53">
        <v>0</v>
      </c>
      <c r="L12" s="53">
        <v>0</v>
      </c>
      <c r="M12" s="53">
        <v>0</v>
      </c>
      <c r="N12" s="54">
        <v>0</v>
      </c>
      <c r="O12" s="52">
        <v>0</v>
      </c>
      <c r="P12" s="54">
        <v>0</v>
      </c>
      <c r="Q12" s="52">
        <v>0</v>
      </c>
      <c r="R12" s="54">
        <v>0</v>
      </c>
      <c r="S12" s="52">
        <v>0</v>
      </c>
      <c r="T12" s="53">
        <v>0</v>
      </c>
      <c r="U12" s="55">
        <v>0</v>
      </c>
      <c r="V12" s="56">
        <v>0</v>
      </c>
      <c r="W12" s="57">
        <v>0</v>
      </c>
    </row>
    <row r="13" spans="1:23" ht="21.75" customHeight="1">
      <c r="A13" s="51" t="s">
        <v>97</v>
      </c>
      <c r="B13" s="51" t="s">
        <v>98</v>
      </c>
      <c r="C13" s="51" t="s">
        <v>99</v>
      </c>
      <c r="D13" s="51" t="s">
        <v>91</v>
      </c>
      <c r="E13" s="51" t="s">
        <v>100</v>
      </c>
      <c r="F13" s="17">
        <f>SUM(G13,V13:W13)</f>
        <v>254445.62</v>
      </c>
      <c r="G13" s="52">
        <f>SUM(H13,P13:U13)</f>
        <v>254445.62</v>
      </c>
      <c r="H13" s="53">
        <v>254445.62</v>
      </c>
      <c r="I13" s="53">
        <v>254445.62</v>
      </c>
      <c r="J13" s="53">
        <v>0</v>
      </c>
      <c r="K13" s="53">
        <v>0</v>
      </c>
      <c r="L13" s="53">
        <v>0</v>
      </c>
      <c r="M13" s="53">
        <v>0</v>
      </c>
      <c r="N13" s="54">
        <v>0</v>
      </c>
      <c r="O13" s="52">
        <v>0</v>
      </c>
      <c r="P13" s="54">
        <v>0</v>
      </c>
      <c r="Q13" s="52">
        <v>0</v>
      </c>
      <c r="R13" s="54">
        <v>0</v>
      </c>
      <c r="S13" s="52">
        <v>0</v>
      </c>
      <c r="T13" s="53">
        <v>0</v>
      </c>
      <c r="U13" s="55">
        <v>0</v>
      </c>
      <c r="V13" s="56">
        <v>0</v>
      </c>
      <c r="W13" s="57">
        <v>0</v>
      </c>
    </row>
    <row r="14" spans="1:23" ht="21.75" customHeight="1">
      <c r="A14" s="51" t="s">
        <v>101</v>
      </c>
      <c r="B14" s="51" t="s">
        <v>102</v>
      </c>
      <c r="C14" s="51" t="s">
        <v>99</v>
      </c>
      <c r="D14" s="51" t="s">
        <v>91</v>
      </c>
      <c r="E14" s="51" t="s">
        <v>103</v>
      </c>
      <c r="F14" s="17">
        <f>SUM(G14,V14:W14)</f>
        <v>785252.76</v>
      </c>
      <c r="G14" s="52">
        <f>SUM(H14,P14:U14)</f>
        <v>785252.76</v>
      </c>
      <c r="H14" s="53">
        <v>785252.76</v>
      </c>
      <c r="I14" s="53">
        <v>785252.76</v>
      </c>
      <c r="J14" s="53">
        <v>0</v>
      </c>
      <c r="K14" s="53">
        <v>0</v>
      </c>
      <c r="L14" s="53">
        <v>0</v>
      </c>
      <c r="M14" s="53">
        <v>0</v>
      </c>
      <c r="N14" s="54">
        <v>0</v>
      </c>
      <c r="O14" s="52">
        <v>0</v>
      </c>
      <c r="P14" s="54">
        <v>0</v>
      </c>
      <c r="Q14" s="52">
        <v>0</v>
      </c>
      <c r="R14" s="54">
        <v>0</v>
      </c>
      <c r="S14" s="52">
        <v>0</v>
      </c>
      <c r="T14" s="53">
        <v>0</v>
      </c>
      <c r="U14" s="55">
        <v>0</v>
      </c>
      <c r="V14" s="56">
        <v>0</v>
      </c>
      <c r="W14" s="57">
        <v>0</v>
      </c>
    </row>
    <row r="15" spans="1:23" ht="21.75" customHeight="1">
      <c r="A15" s="51" t="s">
        <v>104</v>
      </c>
      <c r="B15" s="51" t="s">
        <v>99</v>
      </c>
      <c r="C15" s="51" t="s">
        <v>99</v>
      </c>
      <c r="D15" s="51" t="s">
        <v>91</v>
      </c>
      <c r="E15" s="51" t="s">
        <v>105</v>
      </c>
      <c r="F15" s="17">
        <f>SUM(G15,V15:W15)</f>
        <v>7091051.94</v>
      </c>
      <c r="G15" s="52">
        <f>SUM(H15,P15:U15)</f>
        <v>7091051.94</v>
      </c>
      <c r="H15" s="53">
        <v>7091051.94</v>
      </c>
      <c r="I15" s="53">
        <v>7091051.94</v>
      </c>
      <c r="J15" s="53">
        <v>0</v>
      </c>
      <c r="K15" s="53">
        <v>0</v>
      </c>
      <c r="L15" s="53">
        <v>0</v>
      </c>
      <c r="M15" s="53">
        <v>0</v>
      </c>
      <c r="N15" s="54">
        <v>0</v>
      </c>
      <c r="O15" s="52">
        <v>0</v>
      </c>
      <c r="P15" s="54">
        <v>0</v>
      </c>
      <c r="Q15" s="52">
        <v>0</v>
      </c>
      <c r="R15" s="54">
        <v>0</v>
      </c>
      <c r="S15" s="52">
        <v>0</v>
      </c>
      <c r="T15" s="53">
        <v>0</v>
      </c>
      <c r="U15" s="55">
        <v>0</v>
      </c>
      <c r="V15" s="56">
        <v>0</v>
      </c>
      <c r="W15" s="57">
        <v>0</v>
      </c>
    </row>
    <row r="16" spans="1:23" ht="21.75" customHeight="1">
      <c r="A16" s="51" t="s">
        <v>104</v>
      </c>
      <c r="B16" s="51" t="s">
        <v>99</v>
      </c>
      <c r="C16" s="51" t="s">
        <v>102</v>
      </c>
      <c r="D16" s="51" t="s">
        <v>91</v>
      </c>
      <c r="E16" s="51" t="s">
        <v>106</v>
      </c>
      <c r="F16" s="17">
        <f>SUM(G16,V16:W16)</f>
        <v>600000</v>
      </c>
      <c r="G16" s="52">
        <f>SUM(H16,P16:U16)</f>
        <v>600000</v>
      </c>
      <c r="H16" s="53">
        <v>600000</v>
      </c>
      <c r="I16" s="53">
        <v>600000</v>
      </c>
      <c r="J16" s="53">
        <v>0</v>
      </c>
      <c r="K16" s="53">
        <v>0</v>
      </c>
      <c r="L16" s="53">
        <v>0</v>
      </c>
      <c r="M16" s="53">
        <v>0</v>
      </c>
      <c r="N16" s="54">
        <v>0</v>
      </c>
      <c r="O16" s="52">
        <v>0</v>
      </c>
      <c r="P16" s="54">
        <v>0</v>
      </c>
      <c r="Q16" s="52">
        <v>0</v>
      </c>
      <c r="R16" s="54">
        <v>0</v>
      </c>
      <c r="S16" s="52">
        <v>0</v>
      </c>
      <c r="T16" s="53">
        <v>0</v>
      </c>
      <c r="U16" s="55">
        <v>0</v>
      </c>
      <c r="V16" s="56">
        <v>0</v>
      </c>
      <c r="W16" s="57">
        <v>0</v>
      </c>
    </row>
    <row r="17" spans="1:23" ht="21.75" customHeight="1">
      <c r="A17" s="51" t="s">
        <v>104</v>
      </c>
      <c r="B17" s="51" t="s">
        <v>99</v>
      </c>
      <c r="C17" s="51" t="s">
        <v>107</v>
      </c>
      <c r="D17" s="51" t="s">
        <v>91</v>
      </c>
      <c r="E17" s="51" t="s">
        <v>108</v>
      </c>
      <c r="F17" s="17">
        <f>SUM(G17,V17:W17)</f>
        <v>2200000</v>
      </c>
      <c r="G17" s="52">
        <f>SUM(H17,P17:U17)</f>
        <v>2200000</v>
      </c>
      <c r="H17" s="53">
        <v>2200000</v>
      </c>
      <c r="I17" s="53">
        <v>2200000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  <c r="O17" s="52">
        <v>0</v>
      </c>
      <c r="P17" s="54">
        <v>0</v>
      </c>
      <c r="Q17" s="52">
        <v>0</v>
      </c>
      <c r="R17" s="54">
        <v>0</v>
      </c>
      <c r="S17" s="52">
        <v>0</v>
      </c>
      <c r="T17" s="53">
        <v>0</v>
      </c>
      <c r="U17" s="55">
        <v>0</v>
      </c>
      <c r="V17" s="56">
        <v>0</v>
      </c>
      <c r="W17" s="57">
        <v>0</v>
      </c>
    </row>
    <row r="18" spans="1:23" ht="21.75" customHeight="1">
      <c r="A18" s="51" t="s">
        <v>104</v>
      </c>
      <c r="B18" s="51" t="s">
        <v>99</v>
      </c>
      <c r="C18" s="51" t="s">
        <v>95</v>
      </c>
      <c r="D18" s="51" t="s">
        <v>91</v>
      </c>
      <c r="E18" s="51" t="s">
        <v>109</v>
      </c>
      <c r="F18" s="17">
        <f>SUM(G18,V18:W18)</f>
        <v>395574.07</v>
      </c>
      <c r="G18" s="52">
        <f>SUM(H18,P18:U18)</f>
        <v>395574.07</v>
      </c>
      <c r="H18" s="53">
        <v>395574.07</v>
      </c>
      <c r="I18" s="53">
        <v>395574.07</v>
      </c>
      <c r="J18" s="53">
        <v>0</v>
      </c>
      <c r="K18" s="53">
        <v>0</v>
      </c>
      <c r="L18" s="53">
        <v>0</v>
      </c>
      <c r="M18" s="53">
        <v>0</v>
      </c>
      <c r="N18" s="54">
        <v>0</v>
      </c>
      <c r="O18" s="52">
        <v>0</v>
      </c>
      <c r="P18" s="54">
        <v>0</v>
      </c>
      <c r="Q18" s="52">
        <v>0</v>
      </c>
      <c r="R18" s="54">
        <v>0</v>
      </c>
      <c r="S18" s="52">
        <v>0</v>
      </c>
      <c r="T18" s="53">
        <v>0</v>
      </c>
      <c r="U18" s="55">
        <v>0</v>
      </c>
      <c r="V18" s="56">
        <v>0</v>
      </c>
      <c r="W18" s="57">
        <v>0</v>
      </c>
    </row>
    <row r="19" spans="1:23" ht="21.75" customHeight="1">
      <c r="A19" s="51" t="s">
        <v>57</v>
      </c>
      <c r="B19" s="51" t="s">
        <v>57</v>
      </c>
      <c r="C19" s="51" t="s">
        <v>57</v>
      </c>
      <c r="D19" s="51" t="s">
        <v>110</v>
      </c>
      <c r="E19" s="51" t="s">
        <v>111</v>
      </c>
      <c r="F19" s="17">
        <f>SUM(G19,V19:W19)</f>
        <v>5388916.45</v>
      </c>
      <c r="G19" s="52">
        <f>SUM(H19,P19:U19)</f>
        <v>5388916.45</v>
      </c>
      <c r="H19" s="53">
        <v>5388916.45</v>
      </c>
      <c r="I19" s="53">
        <v>5388916.45</v>
      </c>
      <c r="J19" s="53">
        <v>0</v>
      </c>
      <c r="K19" s="53">
        <v>0</v>
      </c>
      <c r="L19" s="53">
        <v>0</v>
      </c>
      <c r="M19" s="53">
        <v>0</v>
      </c>
      <c r="N19" s="54">
        <v>0</v>
      </c>
      <c r="O19" s="52">
        <v>0</v>
      </c>
      <c r="P19" s="54">
        <v>0</v>
      </c>
      <c r="Q19" s="52">
        <v>0</v>
      </c>
      <c r="R19" s="54">
        <v>0</v>
      </c>
      <c r="S19" s="52">
        <v>0</v>
      </c>
      <c r="T19" s="53">
        <v>0</v>
      </c>
      <c r="U19" s="55">
        <v>0</v>
      </c>
      <c r="V19" s="56">
        <v>0</v>
      </c>
      <c r="W19" s="57">
        <v>0</v>
      </c>
    </row>
    <row r="20" spans="1:23" ht="21.75" customHeight="1">
      <c r="A20" s="51" t="s">
        <v>89</v>
      </c>
      <c r="B20" s="51" t="s">
        <v>90</v>
      </c>
      <c r="C20" s="51" t="s">
        <v>90</v>
      </c>
      <c r="D20" s="51" t="s">
        <v>112</v>
      </c>
      <c r="E20" s="51" t="s">
        <v>92</v>
      </c>
      <c r="F20" s="17">
        <f>SUM(G20,V20:W20)</f>
        <v>340331.68</v>
      </c>
      <c r="G20" s="52">
        <f>SUM(H20,P20:U20)</f>
        <v>340331.68</v>
      </c>
      <c r="H20" s="53">
        <v>340331.68</v>
      </c>
      <c r="I20" s="53">
        <v>340331.68</v>
      </c>
      <c r="J20" s="53">
        <v>0</v>
      </c>
      <c r="K20" s="53">
        <v>0</v>
      </c>
      <c r="L20" s="53">
        <v>0</v>
      </c>
      <c r="M20" s="53">
        <v>0</v>
      </c>
      <c r="N20" s="54">
        <v>0</v>
      </c>
      <c r="O20" s="52">
        <v>0</v>
      </c>
      <c r="P20" s="54">
        <v>0</v>
      </c>
      <c r="Q20" s="52">
        <v>0</v>
      </c>
      <c r="R20" s="54">
        <v>0</v>
      </c>
      <c r="S20" s="52">
        <v>0</v>
      </c>
      <c r="T20" s="53">
        <v>0</v>
      </c>
      <c r="U20" s="55">
        <v>0</v>
      </c>
      <c r="V20" s="56">
        <v>0</v>
      </c>
      <c r="W20" s="57">
        <v>0</v>
      </c>
    </row>
    <row r="21" spans="1:23" ht="21.75" customHeight="1">
      <c r="A21" s="51" t="s">
        <v>89</v>
      </c>
      <c r="B21" s="51" t="s">
        <v>90</v>
      </c>
      <c r="C21" s="51" t="s">
        <v>93</v>
      </c>
      <c r="D21" s="51" t="s">
        <v>112</v>
      </c>
      <c r="E21" s="51" t="s">
        <v>94</v>
      </c>
      <c r="F21" s="17">
        <f>SUM(G21,V21:W21)</f>
        <v>170165.84</v>
      </c>
      <c r="G21" s="52">
        <f>SUM(H21,P21:U21)</f>
        <v>170165.84</v>
      </c>
      <c r="H21" s="53">
        <v>170165.84</v>
      </c>
      <c r="I21" s="53">
        <v>170165.84</v>
      </c>
      <c r="J21" s="53">
        <v>0</v>
      </c>
      <c r="K21" s="53">
        <v>0</v>
      </c>
      <c r="L21" s="53">
        <v>0</v>
      </c>
      <c r="M21" s="53">
        <v>0</v>
      </c>
      <c r="N21" s="54">
        <v>0</v>
      </c>
      <c r="O21" s="52">
        <v>0</v>
      </c>
      <c r="P21" s="54">
        <v>0</v>
      </c>
      <c r="Q21" s="52">
        <v>0</v>
      </c>
      <c r="R21" s="54">
        <v>0</v>
      </c>
      <c r="S21" s="52">
        <v>0</v>
      </c>
      <c r="T21" s="53">
        <v>0</v>
      </c>
      <c r="U21" s="55">
        <v>0</v>
      </c>
      <c r="V21" s="56">
        <v>0</v>
      </c>
      <c r="W21" s="57">
        <v>0</v>
      </c>
    </row>
    <row r="22" spans="1:23" ht="21.75" customHeight="1">
      <c r="A22" s="51" t="s">
        <v>89</v>
      </c>
      <c r="B22" s="51" t="s">
        <v>90</v>
      </c>
      <c r="C22" s="51" t="s">
        <v>95</v>
      </c>
      <c r="D22" s="51" t="s">
        <v>112</v>
      </c>
      <c r="E22" s="51" t="s">
        <v>96</v>
      </c>
      <c r="F22" s="17">
        <f>SUM(G22,V22:W22)</f>
        <v>1200</v>
      </c>
      <c r="G22" s="52">
        <f>SUM(H22,P22:U22)</f>
        <v>1200</v>
      </c>
      <c r="H22" s="53">
        <v>1200</v>
      </c>
      <c r="I22" s="53">
        <v>1200</v>
      </c>
      <c r="J22" s="53">
        <v>0</v>
      </c>
      <c r="K22" s="53">
        <v>0</v>
      </c>
      <c r="L22" s="53">
        <v>0</v>
      </c>
      <c r="M22" s="53">
        <v>0</v>
      </c>
      <c r="N22" s="54">
        <v>0</v>
      </c>
      <c r="O22" s="52">
        <v>0</v>
      </c>
      <c r="P22" s="54">
        <v>0</v>
      </c>
      <c r="Q22" s="52">
        <v>0</v>
      </c>
      <c r="R22" s="54">
        <v>0</v>
      </c>
      <c r="S22" s="52">
        <v>0</v>
      </c>
      <c r="T22" s="53">
        <v>0</v>
      </c>
      <c r="U22" s="55">
        <v>0</v>
      </c>
      <c r="V22" s="56">
        <v>0</v>
      </c>
      <c r="W22" s="57">
        <v>0</v>
      </c>
    </row>
    <row r="23" spans="1:23" ht="21.75" customHeight="1">
      <c r="A23" s="51" t="s">
        <v>97</v>
      </c>
      <c r="B23" s="51" t="s">
        <v>98</v>
      </c>
      <c r="C23" s="51" t="s">
        <v>102</v>
      </c>
      <c r="D23" s="51" t="s">
        <v>112</v>
      </c>
      <c r="E23" s="51" t="s">
        <v>113</v>
      </c>
      <c r="F23" s="17">
        <f>SUM(G23,V23:W23)</f>
        <v>141060.84</v>
      </c>
      <c r="G23" s="52">
        <f>SUM(H23,P23:U23)</f>
        <v>141060.84</v>
      </c>
      <c r="H23" s="53">
        <v>141060.84</v>
      </c>
      <c r="I23" s="53">
        <v>141060.84</v>
      </c>
      <c r="J23" s="53">
        <v>0</v>
      </c>
      <c r="K23" s="53">
        <v>0</v>
      </c>
      <c r="L23" s="53">
        <v>0</v>
      </c>
      <c r="M23" s="53">
        <v>0</v>
      </c>
      <c r="N23" s="54">
        <v>0</v>
      </c>
      <c r="O23" s="52">
        <v>0</v>
      </c>
      <c r="P23" s="54">
        <v>0</v>
      </c>
      <c r="Q23" s="52">
        <v>0</v>
      </c>
      <c r="R23" s="54">
        <v>0</v>
      </c>
      <c r="S23" s="52">
        <v>0</v>
      </c>
      <c r="T23" s="53">
        <v>0</v>
      </c>
      <c r="U23" s="55">
        <v>0</v>
      </c>
      <c r="V23" s="56">
        <v>0</v>
      </c>
      <c r="W23" s="57">
        <v>0</v>
      </c>
    </row>
    <row r="24" spans="1:23" ht="21.75" customHeight="1">
      <c r="A24" s="51" t="s">
        <v>101</v>
      </c>
      <c r="B24" s="51" t="s">
        <v>102</v>
      </c>
      <c r="C24" s="51" t="s">
        <v>99</v>
      </c>
      <c r="D24" s="51" t="s">
        <v>112</v>
      </c>
      <c r="E24" s="51" t="s">
        <v>103</v>
      </c>
      <c r="F24" s="17">
        <f>SUM(G24,V24:W24)</f>
        <v>446163.6</v>
      </c>
      <c r="G24" s="52">
        <f>SUM(H24,P24:U24)</f>
        <v>446163.6</v>
      </c>
      <c r="H24" s="53">
        <v>446163.6</v>
      </c>
      <c r="I24" s="53">
        <v>446163.6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  <c r="O24" s="52">
        <v>0</v>
      </c>
      <c r="P24" s="54">
        <v>0</v>
      </c>
      <c r="Q24" s="52">
        <v>0</v>
      </c>
      <c r="R24" s="54">
        <v>0</v>
      </c>
      <c r="S24" s="52">
        <v>0</v>
      </c>
      <c r="T24" s="53">
        <v>0</v>
      </c>
      <c r="U24" s="55">
        <v>0</v>
      </c>
      <c r="V24" s="56">
        <v>0</v>
      </c>
      <c r="W24" s="57">
        <v>0</v>
      </c>
    </row>
    <row r="25" spans="1:23" ht="21.75" customHeight="1">
      <c r="A25" s="51" t="s">
        <v>104</v>
      </c>
      <c r="B25" s="51" t="s">
        <v>99</v>
      </c>
      <c r="C25" s="51" t="s">
        <v>114</v>
      </c>
      <c r="D25" s="51" t="s">
        <v>112</v>
      </c>
      <c r="E25" s="51" t="s">
        <v>115</v>
      </c>
      <c r="F25" s="17">
        <f>SUM(G25,V25:W25)</f>
        <v>4119994.49</v>
      </c>
      <c r="G25" s="52">
        <f>SUM(H25,P25:U25)</f>
        <v>4119994.49</v>
      </c>
      <c r="H25" s="53">
        <v>4119994.49</v>
      </c>
      <c r="I25" s="53">
        <v>4119994.49</v>
      </c>
      <c r="J25" s="53">
        <v>0</v>
      </c>
      <c r="K25" s="53">
        <v>0</v>
      </c>
      <c r="L25" s="53">
        <v>0</v>
      </c>
      <c r="M25" s="53">
        <v>0</v>
      </c>
      <c r="N25" s="54">
        <v>0</v>
      </c>
      <c r="O25" s="52">
        <v>0</v>
      </c>
      <c r="P25" s="54">
        <v>0</v>
      </c>
      <c r="Q25" s="52">
        <v>0</v>
      </c>
      <c r="R25" s="54">
        <v>0</v>
      </c>
      <c r="S25" s="52">
        <v>0</v>
      </c>
      <c r="T25" s="53">
        <v>0</v>
      </c>
      <c r="U25" s="55">
        <v>0</v>
      </c>
      <c r="V25" s="56">
        <v>0</v>
      </c>
      <c r="W25" s="57">
        <v>0</v>
      </c>
    </row>
    <row r="26" spans="1:23" ht="21.75" customHeight="1">
      <c r="A26" s="51" t="s">
        <v>104</v>
      </c>
      <c r="B26" s="51" t="s">
        <v>99</v>
      </c>
      <c r="C26" s="51" t="s">
        <v>95</v>
      </c>
      <c r="D26" s="51" t="s">
        <v>112</v>
      </c>
      <c r="E26" s="51" t="s">
        <v>109</v>
      </c>
      <c r="F26" s="17">
        <f>SUM(G26,V26:W26)</f>
        <v>170000</v>
      </c>
      <c r="G26" s="52">
        <f>SUM(H26,P26:U26)</f>
        <v>170000</v>
      </c>
      <c r="H26" s="53">
        <v>170000</v>
      </c>
      <c r="I26" s="53">
        <v>170000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52">
        <v>0</v>
      </c>
      <c r="P26" s="54">
        <v>0</v>
      </c>
      <c r="Q26" s="52">
        <v>0</v>
      </c>
      <c r="R26" s="54">
        <v>0</v>
      </c>
      <c r="S26" s="52">
        <v>0</v>
      </c>
      <c r="T26" s="53">
        <v>0</v>
      </c>
      <c r="U26" s="55">
        <v>0</v>
      </c>
      <c r="V26" s="56">
        <v>0</v>
      </c>
      <c r="W26" s="57">
        <v>0</v>
      </c>
    </row>
    <row r="27" spans="1:23" ht="21.75" customHeight="1">
      <c r="A27" s="51" t="s">
        <v>57</v>
      </c>
      <c r="B27" s="51" t="s">
        <v>57</v>
      </c>
      <c r="C27" s="51" t="s">
        <v>57</v>
      </c>
      <c r="D27" s="51" t="s">
        <v>116</v>
      </c>
      <c r="E27" s="51" t="s">
        <v>117</v>
      </c>
      <c r="F27" s="17">
        <f>SUM(G27,V27:W27)</f>
        <v>1240755.44</v>
      </c>
      <c r="G27" s="52">
        <f>SUM(H27,P27:U27)</f>
        <v>1240755.44</v>
      </c>
      <c r="H27" s="53">
        <v>1240755.44</v>
      </c>
      <c r="I27" s="53">
        <v>1240755.44</v>
      </c>
      <c r="J27" s="53">
        <v>0</v>
      </c>
      <c r="K27" s="53">
        <v>0</v>
      </c>
      <c r="L27" s="53">
        <v>0</v>
      </c>
      <c r="M27" s="53">
        <v>0</v>
      </c>
      <c r="N27" s="54">
        <v>0</v>
      </c>
      <c r="O27" s="52">
        <v>0</v>
      </c>
      <c r="P27" s="54">
        <v>0</v>
      </c>
      <c r="Q27" s="52">
        <v>0</v>
      </c>
      <c r="R27" s="54">
        <v>0</v>
      </c>
      <c r="S27" s="52">
        <v>0</v>
      </c>
      <c r="T27" s="53">
        <v>0</v>
      </c>
      <c r="U27" s="55">
        <v>0</v>
      </c>
      <c r="V27" s="56">
        <v>0</v>
      </c>
      <c r="W27" s="57">
        <v>0</v>
      </c>
    </row>
    <row r="28" spans="1:23" ht="21.75" customHeight="1">
      <c r="A28" s="51" t="s">
        <v>89</v>
      </c>
      <c r="B28" s="51" t="s">
        <v>90</v>
      </c>
      <c r="C28" s="51" t="s">
        <v>90</v>
      </c>
      <c r="D28" s="51" t="s">
        <v>118</v>
      </c>
      <c r="E28" s="51" t="s">
        <v>92</v>
      </c>
      <c r="F28" s="17">
        <f>SUM(G28,V28:W28)</f>
        <v>62954.56</v>
      </c>
      <c r="G28" s="52">
        <f>SUM(H28,P28:U28)</f>
        <v>62954.56</v>
      </c>
      <c r="H28" s="53">
        <v>62954.56</v>
      </c>
      <c r="I28" s="53">
        <v>62954.56</v>
      </c>
      <c r="J28" s="53">
        <v>0</v>
      </c>
      <c r="K28" s="53">
        <v>0</v>
      </c>
      <c r="L28" s="53">
        <v>0</v>
      </c>
      <c r="M28" s="53">
        <v>0</v>
      </c>
      <c r="N28" s="54">
        <v>0</v>
      </c>
      <c r="O28" s="52">
        <v>0</v>
      </c>
      <c r="P28" s="54">
        <v>0</v>
      </c>
      <c r="Q28" s="52">
        <v>0</v>
      </c>
      <c r="R28" s="54">
        <v>0</v>
      </c>
      <c r="S28" s="52">
        <v>0</v>
      </c>
      <c r="T28" s="53">
        <v>0</v>
      </c>
      <c r="U28" s="55">
        <v>0</v>
      </c>
      <c r="V28" s="56">
        <v>0</v>
      </c>
      <c r="W28" s="57">
        <v>0</v>
      </c>
    </row>
    <row r="29" spans="1:23" ht="21.75" customHeight="1">
      <c r="A29" s="51" t="s">
        <v>89</v>
      </c>
      <c r="B29" s="51" t="s">
        <v>90</v>
      </c>
      <c r="C29" s="51" t="s">
        <v>93</v>
      </c>
      <c r="D29" s="51" t="s">
        <v>118</v>
      </c>
      <c r="E29" s="51" t="s">
        <v>94</v>
      </c>
      <c r="F29" s="17">
        <f>SUM(G29,V29:W29)</f>
        <v>31477.28</v>
      </c>
      <c r="G29" s="52">
        <f>SUM(H29,P29:U29)</f>
        <v>31477.28</v>
      </c>
      <c r="H29" s="53">
        <v>31477.28</v>
      </c>
      <c r="I29" s="53">
        <v>31477.28</v>
      </c>
      <c r="J29" s="53">
        <v>0</v>
      </c>
      <c r="K29" s="53">
        <v>0</v>
      </c>
      <c r="L29" s="53">
        <v>0</v>
      </c>
      <c r="M29" s="53">
        <v>0</v>
      </c>
      <c r="N29" s="54">
        <v>0</v>
      </c>
      <c r="O29" s="52">
        <v>0</v>
      </c>
      <c r="P29" s="54">
        <v>0</v>
      </c>
      <c r="Q29" s="52">
        <v>0</v>
      </c>
      <c r="R29" s="54">
        <v>0</v>
      </c>
      <c r="S29" s="52">
        <v>0</v>
      </c>
      <c r="T29" s="53">
        <v>0</v>
      </c>
      <c r="U29" s="55">
        <v>0</v>
      </c>
      <c r="V29" s="56">
        <v>0</v>
      </c>
      <c r="W29" s="57">
        <v>0</v>
      </c>
    </row>
    <row r="30" spans="1:23" ht="21.75" customHeight="1">
      <c r="A30" s="51" t="s">
        <v>97</v>
      </c>
      <c r="B30" s="51" t="s">
        <v>98</v>
      </c>
      <c r="C30" s="51" t="s">
        <v>102</v>
      </c>
      <c r="D30" s="51" t="s">
        <v>118</v>
      </c>
      <c r="E30" s="51" t="s">
        <v>113</v>
      </c>
      <c r="F30" s="17">
        <f>SUM(G30,V30:W30)</f>
        <v>24001.43</v>
      </c>
      <c r="G30" s="52">
        <f>SUM(H30,P30:U30)</f>
        <v>24001.43</v>
      </c>
      <c r="H30" s="53">
        <v>24001.43</v>
      </c>
      <c r="I30" s="53">
        <v>24001.43</v>
      </c>
      <c r="J30" s="53">
        <v>0</v>
      </c>
      <c r="K30" s="53">
        <v>0</v>
      </c>
      <c r="L30" s="53">
        <v>0</v>
      </c>
      <c r="M30" s="53">
        <v>0</v>
      </c>
      <c r="N30" s="54">
        <v>0</v>
      </c>
      <c r="O30" s="52">
        <v>0</v>
      </c>
      <c r="P30" s="54">
        <v>0</v>
      </c>
      <c r="Q30" s="52">
        <v>0</v>
      </c>
      <c r="R30" s="54">
        <v>0</v>
      </c>
      <c r="S30" s="52">
        <v>0</v>
      </c>
      <c r="T30" s="53">
        <v>0</v>
      </c>
      <c r="U30" s="55">
        <v>0</v>
      </c>
      <c r="V30" s="56">
        <v>0</v>
      </c>
      <c r="W30" s="57">
        <v>0</v>
      </c>
    </row>
    <row r="31" spans="1:23" ht="21.75" customHeight="1">
      <c r="A31" s="51" t="s">
        <v>101</v>
      </c>
      <c r="B31" s="51" t="s">
        <v>102</v>
      </c>
      <c r="C31" s="51" t="s">
        <v>99</v>
      </c>
      <c r="D31" s="51" t="s">
        <v>118</v>
      </c>
      <c r="E31" s="51" t="s">
        <v>103</v>
      </c>
      <c r="F31" s="17">
        <f>SUM(G31,V31:W31)</f>
        <v>81818.52</v>
      </c>
      <c r="G31" s="52">
        <f>SUM(H31,P31:U31)</f>
        <v>81818.52</v>
      </c>
      <c r="H31" s="53">
        <v>81818.52</v>
      </c>
      <c r="I31" s="53">
        <v>81818.52</v>
      </c>
      <c r="J31" s="53">
        <v>0</v>
      </c>
      <c r="K31" s="53">
        <v>0</v>
      </c>
      <c r="L31" s="53">
        <v>0</v>
      </c>
      <c r="M31" s="53">
        <v>0</v>
      </c>
      <c r="N31" s="54">
        <v>0</v>
      </c>
      <c r="O31" s="52">
        <v>0</v>
      </c>
      <c r="P31" s="54">
        <v>0</v>
      </c>
      <c r="Q31" s="52">
        <v>0</v>
      </c>
      <c r="R31" s="54">
        <v>0</v>
      </c>
      <c r="S31" s="52">
        <v>0</v>
      </c>
      <c r="T31" s="53">
        <v>0</v>
      </c>
      <c r="U31" s="55">
        <v>0</v>
      </c>
      <c r="V31" s="56">
        <v>0</v>
      </c>
      <c r="W31" s="57">
        <v>0</v>
      </c>
    </row>
    <row r="32" spans="1:23" ht="21.75" customHeight="1">
      <c r="A32" s="51" t="s">
        <v>104</v>
      </c>
      <c r="B32" s="51" t="s">
        <v>99</v>
      </c>
      <c r="C32" s="51" t="s">
        <v>93</v>
      </c>
      <c r="D32" s="51" t="s">
        <v>118</v>
      </c>
      <c r="E32" s="51" t="s">
        <v>119</v>
      </c>
      <c r="F32" s="17">
        <f>SUM(G32,V32:W32)</f>
        <v>411000</v>
      </c>
      <c r="G32" s="52">
        <f>SUM(H32,P32:U32)</f>
        <v>411000</v>
      </c>
      <c r="H32" s="53">
        <v>411000</v>
      </c>
      <c r="I32" s="53">
        <v>411000</v>
      </c>
      <c r="J32" s="53">
        <v>0</v>
      </c>
      <c r="K32" s="53">
        <v>0</v>
      </c>
      <c r="L32" s="53">
        <v>0</v>
      </c>
      <c r="M32" s="53">
        <v>0</v>
      </c>
      <c r="N32" s="54">
        <v>0</v>
      </c>
      <c r="O32" s="52">
        <v>0</v>
      </c>
      <c r="P32" s="54">
        <v>0</v>
      </c>
      <c r="Q32" s="52">
        <v>0</v>
      </c>
      <c r="R32" s="54">
        <v>0</v>
      </c>
      <c r="S32" s="52">
        <v>0</v>
      </c>
      <c r="T32" s="53">
        <v>0</v>
      </c>
      <c r="U32" s="55">
        <v>0</v>
      </c>
      <c r="V32" s="56">
        <v>0</v>
      </c>
      <c r="W32" s="57">
        <v>0</v>
      </c>
    </row>
    <row r="33" spans="1:23" ht="21.75" customHeight="1">
      <c r="A33" s="51" t="s">
        <v>104</v>
      </c>
      <c r="B33" s="51" t="s">
        <v>99</v>
      </c>
      <c r="C33" s="51" t="s">
        <v>120</v>
      </c>
      <c r="D33" s="51" t="s">
        <v>118</v>
      </c>
      <c r="E33" s="51" t="s">
        <v>121</v>
      </c>
      <c r="F33" s="17">
        <f>SUM(G33,V33:W33)</f>
        <v>629503.65</v>
      </c>
      <c r="G33" s="52">
        <f>SUM(H33,P33:U33)</f>
        <v>629503.65</v>
      </c>
      <c r="H33" s="53">
        <v>629503.65</v>
      </c>
      <c r="I33" s="53">
        <v>629503.65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52">
        <v>0</v>
      </c>
      <c r="P33" s="54">
        <v>0</v>
      </c>
      <c r="Q33" s="52">
        <v>0</v>
      </c>
      <c r="R33" s="54">
        <v>0</v>
      </c>
      <c r="S33" s="52">
        <v>0</v>
      </c>
      <c r="T33" s="53">
        <v>0</v>
      </c>
      <c r="U33" s="55">
        <v>0</v>
      </c>
      <c r="V33" s="56">
        <v>0</v>
      </c>
      <c r="W33" s="57">
        <v>0</v>
      </c>
    </row>
  </sheetData>
  <sheetProtection/>
  <mergeCells count="19">
    <mergeCell ref="W4:W6"/>
    <mergeCell ref="V4:V6"/>
    <mergeCell ref="U5:U6"/>
    <mergeCell ref="P5:P6"/>
    <mergeCell ref="R5:R6"/>
    <mergeCell ref="Q5:Q6"/>
    <mergeCell ref="S5:S6"/>
    <mergeCell ref="T5:T6"/>
    <mergeCell ref="A3:B3"/>
    <mergeCell ref="A5:C5"/>
    <mergeCell ref="D5:D6"/>
    <mergeCell ref="E5:E6"/>
    <mergeCell ref="G5:G6"/>
    <mergeCell ref="F4:F6"/>
    <mergeCell ref="A2:W2"/>
    <mergeCell ref="A4:E4"/>
    <mergeCell ref="G4:U4"/>
    <mergeCell ref="H5:O5"/>
    <mergeCell ref="C3:J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58"/>
      <c r="B1" s="59"/>
      <c r="C1" s="59"/>
      <c r="D1" s="59"/>
      <c r="E1" s="59"/>
      <c r="F1" s="59"/>
      <c r="G1" s="59"/>
      <c r="H1" s="60" t="s">
        <v>122</v>
      </c>
    </row>
    <row r="2" spans="1:8" ht="24.75" customHeight="1">
      <c r="A2" s="61" t="s">
        <v>123</v>
      </c>
      <c r="B2" s="61"/>
      <c r="C2" s="61"/>
      <c r="D2" s="61"/>
      <c r="E2" s="61"/>
      <c r="F2" s="61"/>
      <c r="G2" s="61"/>
      <c r="H2" s="61"/>
    </row>
    <row r="3" spans="1:8" ht="24.75" customHeight="1">
      <c r="A3" s="62" t="s">
        <v>5</v>
      </c>
      <c r="B3" s="62"/>
      <c r="C3" s="63" t="s">
        <v>57</v>
      </c>
      <c r="D3" s="63"/>
      <c r="E3" s="63" t="s">
        <v>0</v>
      </c>
      <c r="F3" s="59"/>
      <c r="G3" s="59"/>
      <c r="H3" s="60" t="s">
        <v>6</v>
      </c>
    </row>
    <row r="4" spans="1:8" ht="21.75" customHeight="1">
      <c r="A4" s="13" t="s">
        <v>124</v>
      </c>
      <c r="B4" s="13"/>
      <c r="C4" s="13"/>
      <c r="D4" s="13"/>
      <c r="E4" s="13"/>
      <c r="F4" s="64" t="s">
        <v>67</v>
      </c>
      <c r="G4" s="64" t="s">
        <v>125</v>
      </c>
      <c r="H4" s="64" t="s">
        <v>126</v>
      </c>
    </row>
    <row r="5" spans="1:8" ht="47.25" customHeight="1">
      <c r="A5" s="65" t="s">
        <v>75</v>
      </c>
      <c r="B5" s="65" t="s">
        <v>76</v>
      </c>
      <c r="C5" s="65" t="s">
        <v>77</v>
      </c>
      <c r="D5" s="65" t="s">
        <v>65</v>
      </c>
      <c r="E5" s="65" t="s">
        <v>66</v>
      </c>
      <c r="F5" s="64"/>
      <c r="G5" s="64"/>
      <c r="H5" s="64"/>
    </row>
    <row r="6" spans="1:8" ht="24.75" customHeight="1">
      <c r="A6" s="66" t="s">
        <v>57</v>
      </c>
      <c r="B6" s="17" t="s">
        <v>57</v>
      </c>
      <c r="C6" s="15" t="s">
        <v>57</v>
      </c>
      <c r="D6" s="15" t="s">
        <v>57</v>
      </c>
      <c r="E6" s="15" t="s">
        <v>67</v>
      </c>
      <c r="F6" s="66">
        <f>SUM(G6,H6)</f>
        <v>18932777.08</v>
      </c>
      <c r="G6" s="66">
        <v>14656203.01</v>
      </c>
      <c r="H6" s="66">
        <v>4276574.07</v>
      </c>
    </row>
    <row r="7" spans="1:8" ht="24.75" customHeight="1">
      <c r="A7" s="66" t="s">
        <v>57</v>
      </c>
      <c r="B7" s="17" t="s">
        <v>57</v>
      </c>
      <c r="C7" s="15" t="s">
        <v>57</v>
      </c>
      <c r="D7" s="15" t="s">
        <v>57</v>
      </c>
      <c r="E7" s="15" t="s">
        <v>86</v>
      </c>
      <c r="F7" s="66">
        <f>SUM(G7,H7)</f>
        <v>18932777.08</v>
      </c>
      <c r="G7" s="66">
        <v>14656203.01</v>
      </c>
      <c r="H7" s="66">
        <v>4276574.07</v>
      </c>
    </row>
    <row r="8" spans="1:8" ht="24.75" customHeight="1">
      <c r="A8" s="66" t="s">
        <v>57</v>
      </c>
      <c r="B8" s="17" t="s">
        <v>57</v>
      </c>
      <c r="C8" s="15" t="s">
        <v>57</v>
      </c>
      <c r="D8" s="15" t="s">
        <v>87</v>
      </c>
      <c r="E8" s="15" t="s">
        <v>88</v>
      </c>
      <c r="F8" s="66">
        <f>SUM(G8,H8)</f>
        <v>12303105.19</v>
      </c>
      <c r="G8" s="66">
        <v>9107531.12</v>
      </c>
      <c r="H8" s="66">
        <v>3195574.07</v>
      </c>
    </row>
    <row r="9" spans="1:8" ht="24.75" customHeight="1">
      <c r="A9" s="66" t="s">
        <v>89</v>
      </c>
      <c r="B9" s="17" t="s">
        <v>90</v>
      </c>
      <c r="C9" s="15" t="s">
        <v>90</v>
      </c>
      <c r="D9" s="15" t="s">
        <v>91</v>
      </c>
      <c r="E9" s="15" t="s">
        <v>92</v>
      </c>
      <c r="F9" s="66">
        <f>SUM(G9,H9)</f>
        <v>635987.2</v>
      </c>
      <c r="G9" s="66">
        <v>635987.2</v>
      </c>
      <c r="H9" s="66">
        <v>0</v>
      </c>
    </row>
    <row r="10" spans="1:8" ht="24.75" customHeight="1">
      <c r="A10" s="66" t="s">
        <v>89</v>
      </c>
      <c r="B10" s="17" t="s">
        <v>90</v>
      </c>
      <c r="C10" s="15" t="s">
        <v>93</v>
      </c>
      <c r="D10" s="15" t="s">
        <v>91</v>
      </c>
      <c r="E10" s="15" t="s">
        <v>94</v>
      </c>
      <c r="F10" s="66">
        <f>SUM(G10,H10)</f>
        <v>317993.6</v>
      </c>
      <c r="G10" s="66">
        <v>317993.6</v>
      </c>
      <c r="H10" s="66">
        <v>0</v>
      </c>
    </row>
    <row r="11" spans="1:8" ht="24.75" customHeight="1">
      <c r="A11" s="66" t="s">
        <v>89</v>
      </c>
      <c r="B11" s="17" t="s">
        <v>90</v>
      </c>
      <c r="C11" s="15" t="s">
        <v>95</v>
      </c>
      <c r="D11" s="15" t="s">
        <v>91</v>
      </c>
      <c r="E11" s="15" t="s">
        <v>96</v>
      </c>
      <c r="F11" s="66">
        <f>SUM(G11,H11)</f>
        <v>22800</v>
      </c>
      <c r="G11" s="66">
        <v>22800</v>
      </c>
      <c r="H11" s="66">
        <v>0</v>
      </c>
    </row>
    <row r="12" spans="1:8" ht="24.75" customHeight="1">
      <c r="A12" s="66" t="s">
        <v>97</v>
      </c>
      <c r="B12" s="17" t="s">
        <v>98</v>
      </c>
      <c r="C12" s="15" t="s">
        <v>99</v>
      </c>
      <c r="D12" s="15" t="s">
        <v>91</v>
      </c>
      <c r="E12" s="15" t="s">
        <v>100</v>
      </c>
      <c r="F12" s="66">
        <f>SUM(G12,H12)</f>
        <v>254445.62</v>
      </c>
      <c r="G12" s="66">
        <v>254445.62</v>
      </c>
      <c r="H12" s="66">
        <v>0</v>
      </c>
    </row>
    <row r="13" spans="1:8" ht="24.75" customHeight="1">
      <c r="A13" s="66" t="s">
        <v>101</v>
      </c>
      <c r="B13" s="17" t="s">
        <v>102</v>
      </c>
      <c r="C13" s="15" t="s">
        <v>99</v>
      </c>
      <c r="D13" s="15" t="s">
        <v>91</v>
      </c>
      <c r="E13" s="15" t="s">
        <v>103</v>
      </c>
      <c r="F13" s="66">
        <f>SUM(G13,H13)</f>
        <v>785252.76</v>
      </c>
      <c r="G13" s="66">
        <v>785252.76</v>
      </c>
      <c r="H13" s="66">
        <v>0</v>
      </c>
    </row>
    <row r="14" spans="1:8" ht="24.75" customHeight="1">
      <c r="A14" s="66" t="s">
        <v>104</v>
      </c>
      <c r="B14" s="17" t="s">
        <v>99</v>
      </c>
      <c r="C14" s="15" t="s">
        <v>99</v>
      </c>
      <c r="D14" s="15" t="s">
        <v>91</v>
      </c>
      <c r="E14" s="15" t="s">
        <v>105</v>
      </c>
      <c r="F14" s="66">
        <f>SUM(G14,H14)</f>
        <v>7091051.94</v>
      </c>
      <c r="G14" s="66">
        <v>7091051.94</v>
      </c>
      <c r="H14" s="66">
        <v>0</v>
      </c>
    </row>
    <row r="15" spans="1:8" ht="24.75" customHeight="1">
      <c r="A15" s="66" t="s">
        <v>104</v>
      </c>
      <c r="B15" s="17" t="s">
        <v>99</v>
      </c>
      <c r="C15" s="15" t="s">
        <v>102</v>
      </c>
      <c r="D15" s="15" t="s">
        <v>91</v>
      </c>
      <c r="E15" s="15" t="s">
        <v>106</v>
      </c>
      <c r="F15" s="66">
        <f>SUM(G15,H15)</f>
        <v>600000</v>
      </c>
      <c r="G15" s="66">
        <v>0</v>
      </c>
      <c r="H15" s="66">
        <v>600000</v>
      </c>
    </row>
    <row r="16" spans="1:8" ht="24.75" customHeight="1">
      <c r="A16" s="66" t="s">
        <v>104</v>
      </c>
      <c r="B16" s="17" t="s">
        <v>99</v>
      </c>
      <c r="C16" s="15" t="s">
        <v>107</v>
      </c>
      <c r="D16" s="15" t="s">
        <v>91</v>
      </c>
      <c r="E16" s="15" t="s">
        <v>108</v>
      </c>
      <c r="F16" s="66">
        <f>SUM(G16,H16)</f>
        <v>2200000</v>
      </c>
      <c r="G16" s="66">
        <v>0</v>
      </c>
      <c r="H16" s="66">
        <v>2200000</v>
      </c>
    </row>
    <row r="17" spans="1:8" ht="24.75" customHeight="1">
      <c r="A17" s="66" t="s">
        <v>104</v>
      </c>
      <c r="B17" s="17" t="s">
        <v>99</v>
      </c>
      <c r="C17" s="15" t="s">
        <v>95</v>
      </c>
      <c r="D17" s="15" t="s">
        <v>91</v>
      </c>
      <c r="E17" s="15" t="s">
        <v>109</v>
      </c>
      <c r="F17" s="66">
        <f>SUM(G17,H17)</f>
        <v>395574.07</v>
      </c>
      <c r="G17" s="66">
        <v>0</v>
      </c>
      <c r="H17" s="66">
        <v>395574.07</v>
      </c>
    </row>
    <row r="18" spans="1:8" ht="24.75" customHeight="1">
      <c r="A18" s="66" t="s">
        <v>57</v>
      </c>
      <c r="B18" s="17" t="s">
        <v>57</v>
      </c>
      <c r="C18" s="15" t="s">
        <v>57</v>
      </c>
      <c r="D18" s="15" t="s">
        <v>110</v>
      </c>
      <c r="E18" s="15" t="s">
        <v>111</v>
      </c>
      <c r="F18" s="66">
        <f>SUM(G18,H18)</f>
        <v>5388916.45</v>
      </c>
      <c r="G18" s="66">
        <v>4718916.45</v>
      </c>
      <c r="H18" s="66">
        <v>670000</v>
      </c>
    </row>
    <row r="19" spans="1:8" ht="24.75" customHeight="1">
      <c r="A19" s="66" t="s">
        <v>89</v>
      </c>
      <c r="B19" s="17" t="s">
        <v>90</v>
      </c>
      <c r="C19" s="15" t="s">
        <v>90</v>
      </c>
      <c r="D19" s="15" t="s">
        <v>112</v>
      </c>
      <c r="E19" s="15" t="s">
        <v>92</v>
      </c>
      <c r="F19" s="66">
        <f>SUM(G19,H19)</f>
        <v>340331.68</v>
      </c>
      <c r="G19" s="66">
        <v>340331.68</v>
      </c>
      <c r="H19" s="66">
        <v>0</v>
      </c>
    </row>
    <row r="20" spans="1:8" ht="24.75" customHeight="1">
      <c r="A20" s="66" t="s">
        <v>89</v>
      </c>
      <c r="B20" s="17" t="s">
        <v>90</v>
      </c>
      <c r="C20" s="15" t="s">
        <v>93</v>
      </c>
      <c r="D20" s="15" t="s">
        <v>112</v>
      </c>
      <c r="E20" s="15" t="s">
        <v>94</v>
      </c>
      <c r="F20" s="66">
        <f>SUM(G20,H20)</f>
        <v>170165.84</v>
      </c>
      <c r="G20" s="66">
        <v>170165.84</v>
      </c>
      <c r="H20" s="66">
        <v>0</v>
      </c>
    </row>
    <row r="21" spans="1:8" ht="24.75" customHeight="1">
      <c r="A21" s="66" t="s">
        <v>89</v>
      </c>
      <c r="B21" s="17" t="s">
        <v>90</v>
      </c>
      <c r="C21" s="15" t="s">
        <v>95</v>
      </c>
      <c r="D21" s="15" t="s">
        <v>112</v>
      </c>
      <c r="E21" s="15" t="s">
        <v>96</v>
      </c>
      <c r="F21" s="66">
        <f>SUM(G21,H21)</f>
        <v>1200</v>
      </c>
      <c r="G21" s="66">
        <v>1200</v>
      </c>
      <c r="H21" s="66">
        <v>0</v>
      </c>
    </row>
    <row r="22" spans="1:8" ht="24.75" customHeight="1">
      <c r="A22" s="66" t="s">
        <v>97</v>
      </c>
      <c r="B22" s="17" t="s">
        <v>98</v>
      </c>
      <c r="C22" s="15" t="s">
        <v>102</v>
      </c>
      <c r="D22" s="15" t="s">
        <v>112</v>
      </c>
      <c r="E22" s="15" t="s">
        <v>113</v>
      </c>
      <c r="F22" s="66">
        <f>SUM(G22,H22)</f>
        <v>141060.84</v>
      </c>
      <c r="G22" s="66">
        <v>141060.84</v>
      </c>
      <c r="H22" s="66">
        <v>0</v>
      </c>
    </row>
    <row r="23" spans="1:8" ht="24.75" customHeight="1">
      <c r="A23" s="66" t="s">
        <v>101</v>
      </c>
      <c r="B23" s="17" t="s">
        <v>102</v>
      </c>
      <c r="C23" s="15" t="s">
        <v>99</v>
      </c>
      <c r="D23" s="15" t="s">
        <v>112</v>
      </c>
      <c r="E23" s="15" t="s">
        <v>103</v>
      </c>
      <c r="F23" s="66">
        <f>SUM(G23,H23)</f>
        <v>446163.6</v>
      </c>
      <c r="G23" s="66">
        <v>446163.6</v>
      </c>
      <c r="H23" s="66">
        <v>0</v>
      </c>
    </row>
    <row r="24" spans="1:8" ht="24.75" customHeight="1">
      <c r="A24" s="66" t="s">
        <v>104</v>
      </c>
      <c r="B24" s="17" t="s">
        <v>99</v>
      </c>
      <c r="C24" s="15" t="s">
        <v>114</v>
      </c>
      <c r="D24" s="15" t="s">
        <v>112</v>
      </c>
      <c r="E24" s="15" t="s">
        <v>115</v>
      </c>
      <c r="F24" s="66">
        <f>SUM(G24,H24)</f>
        <v>4119994.49</v>
      </c>
      <c r="G24" s="66">
        <v>3619994.49</v>
      </c>
      <c r="H24" s="66">
        <v>500000</v>
      </c>
    </row>
    <row r="25" spans="1:8" ht="24.75" customHeight="1">
      <c r="A25" s="66" t="s">
        <v>104</v>
      </c>
      <c r="B25" s="17" t="s">
        <v>99</v>
      </c>
      <c r="C25" s="15" t="s">
        <v>95</v>
      </c>
      <c r="D25" s="15" t="s">
        <v>112</v>
      </c>
      <c r="E25" s="15" t="s">
        <v>109</v>
      </c>
      <c r="F25" s="66">
        <f>SUM(G25,H25)</f>
        <v>170000</v>
      </c>
      <c r="G25" s="66">
        <v>0</v>
      </c>
      <c r="H25" s="66">
        <v>170000</v>
      </c>
    </row>
    <row r="26" spans="1:8" ht="24.75" customHeight="1">
      <c r="A26" s="66" t="s">
        <v>57</v>
      </c>
      <c r="B26" s="17" t="s">
        <v>57</v>
      </c>
      <c r="C26" s="15" t="s">
        <v>57</v>
      </c>
      <c r="D26" s="15" t="s">
        <v>116</v>
      </c>
      <c r="E26" s="15" t="s">
        <v>117</v>
      </c>
      <c r="F26" s="66">
        <f>SUM(G26,H26)</f>
        <v>1240755.44</v>
      </c>
      <c r="G26" s="66">
        <v>829755.44</v>
      </c>
      <c r="H26" s="66">
        <v>411000</v>
      </c>
    </row>
    <row r="27" spans="1:8" ht="24.75" customHeight="1">
      <c r="A27" s="66" t="s">
        <v>89</v>
      </c>
      <c r="B27" s="17" t="s">
        <v>90</v>
      </c>
      <c r="C27" s="15" t="s">
        <v>90</v>
      </c>
      <c r="D27" s="15" t="s">
        <v>118</v>
      </c>
      <c r="E27" s="15" t="s">
        <v>92</v>
      </c>
      <c r="F27" s="66">
        <f>SUM(G27,H27)</f>
        <v>62954.56</v>
      </c>
      <c r="G27" s="66">
        <v>62954.56</v>
      </c>
      <c r="H27" s="66">
        <v>0</v>
      </c>
    </row>
    <row r="28" spans="1:8" ht="24.75" customHeight="1">
      <c r="A28" s="66" t="s">
        <v>89</v>
      </c>
      <c r="B28" s="17" t="s">
        <v>90</v>
      </c>
      <c r="C28" s="15" t="s">
        <v>93</v>
      </c>
      <c r="D28" s="15" t="s">
        <v>118</v>
      </c>
      <c r="E28" s="15" t="s">
        <v>94</v>
      </c>
      <c r="F28" s="66">
        <f>SUM(G28,H28)</f>
        <v>31477.28</v>
      </c>
      <c r="G28" s="66">
        <v>31477.28</v>
      </c>
      <c r="H28" s="66">
        <v>0</v>
      </c>
    </row>
    <row r="29" spans="1:8" ht="24.75" customHeight="1">
      <c r="A29" s="66" t="s">
        <v>97</v>
      </c>
      <c r="B29" s="17" t="s">
        <v>98</v>
      </c>
      <c r="C29" s="15" t="s">
        <v>102</v>
      </c>
      <c r="D29" s="15" t="s">
        <v>118</v>
      </c>
      <c r="E29" s="15" t="s">
        <v>113</v>
      </c>
      <c r="F29" s="66">
        <f>SUM(G29,H29)</f>
        <v>24001.43</v>
      </c>
      <c r="G29" s="66">
        <v>24001.43</v>
      </c>
      <c r="H29" s="66">
        <v>0</v>
      </c>
    </row>
    <row r="30" spans="1:8" ht="24.75" customHeight="1">
      <c r="A30" s="66" t="s">
        <v>101</v>
      </c>
      <c r="B30" s="17" t="s">
        <v>102</v>
      </c>
      <c r="C30" s="15" t="s">
        <v>99</v>
      </c>
      <c r="D30" s="15" t="s">
        <v>118</v>
      </c>
      <c r="E30" s="15" t="s">
        <v>103</v>
      </c>
      <c r="F30" s="66">
        <f>SUM(G30,H30)</f>
        <v>81818.52</v>
      </c>
      <c r="G30" s="66">
        <v>81818.52</v>
      </c>
      <c r="H30" s="66">
        <v>0</v>
      </c>
    </row>
    <row r="31" spans="1:8" ht="24.75" customHeight="1">
      <c r="A31" s="66" t="s">
        <v>104</v>
      </c>
      <c r="B31" s="17" t="s">
        <v>99</v>
      </c>
      <c r="C31" s="15" t="s">
        <v>93</v>
      </c>
      <c r="D31" s="15" t="s">
        <v>118</v>
      </c>
      <c r="E31" s="15" t="s">
        <v>119</v>
      </c>
      <c r="F31" s="66">
        <f>SUM(G31,H31)</f>
        <v>411000</v>
      </c>
      <c r="G31" s="66">
        <v>0</v>
      </c>
      <c r="H31" s="66">
        <v>411000</v>
      </c>
    </row>
    <row r="32" spans="1:8" ht="24.75" customHeight="1">
      <c r="A32" s="66" t="s">
        <v>104</v>
      </c>
      <c r="B32" s="17" t="s">
        <v>99</v>
      </c>
      <c r="C32" s="15" t="s">
        <v>120</v>
      </c>
      <c r="D32" s="15" t="s">
        <v>118</v>
      </c>
      <c r="E32" s="15" t="s">
        <v>121</v>
      </c>
      <c r="F32" s="66">
        <f>SUM(G32,H32)</f>
        <v>629503.65</v>
      </c>
      <c r="G32" s="66">
        <v>629503.65</v>
      </c>
      <c r="H32" s="66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67"/>
      <c r="B1" s="67"/>
      <c r="C1" s="67"/>
      <c r="D1" s="67"/>
      <c r="E1" s="67"/>
      <c r="F1" s="67"/>
      <c r="G1" s="67"/>
      <c r="H1" s="68" t="s">
        <v>127</v>
      </c>
    </row>
    <row r="2" spans="1:8" ht="20.25" customHeight="1">
      <c r="A2" s="69" t="s">
        <v>128</v>
      </c>
      <c r="B2" s="69"/>
      <c r="C2" s="69"/>
      <c r="D2" s="69"/>
      <c r="E2" s="69"/>
      <c r="F2" s="69"/>
      <c r="G2" s="69"/>
      <c r="H2" s="69"/>
    </row>
    <row r="3" spans="1:8" ht="20.25" customHeight="1">
      <c r="A3" s="70" t="s">
        <v>5</v>
      </c>
      <c r="B3" s="71"/>
      <c r="C3" s="72"/>
      <c r="D3" s="72"/>
      <c r="E3" s="72"/>
      <c r="F3" s="72"/>
      <c r="G3" s="72"/>
      <c r="H3" s="68" t="s">
        <v>6</v>
      </c>
    </row>
    <row r="4" spans="1:8" ht="20.25" customHeight="1">
      <c r="A4" s="73" t="s">
        <v>129</v>
      </c>
      <c r="B4" s="74"/>
      <c r="C4" s="73" t="s">
        <v>130</v>
      </c>
      <c r="D4" s="75"/>
      <c r="E4" s="75"/>
      <c r="F4" s="75"/>
      <c r="G4" s="75"/>
      <c r="H4" s="74"/>
    </row>
    <row r="5" spans="1:8" ht="20.25" customHeight="1">
      <c r="A5" s="76" t="s">
        <v>131</v>
      </c>
      <c r="B5" s="77" t="s">
        <v>132</v>
      </c>
      <c r="C5" s="76" t="s">
        <v>131</v>
      </c>
      <c r="D5" s="76" t="s">
        <v>67</v>
      </c>
      <c r="E5" s="77" t="s">
        <v>133</v>
      </c>
      <c r="F5" s="78" t="s">
        <v>134</v>
      </c>
      <c r="G5" s="76" t="s">
        <v>135</v>
      </c>
      <c r="H5" s="78" t="s">
        <v>136</v>
      </c>
    </row>
    <row r="6" spans="1:8" ht="20.25" customHeight="1">
      <c r="A6" s="79" t="s">
        <v>137</v>
      </c>
      <c r="B6" s="80">
        <f>SUM(B7,B8,B9)</f>
        <v>18932777.08</v>
      </c>
      <c r="C6" s="81" t="s">
        <v>138</v>
      </c>
      <c r="D6" s="80">
        <f>SUM(D7:D35)</f>
        <v>18932777.08</v>
      </c>
      <c r="E6" s="80">
        <f aca="true" t="shared" si="0" ref="E6:H6">SUM(E7:E36)</f>
        <v>18932777.08</v>
      </c>
      <c r="F6" s="80">
        <f t="shared" si="0"/>
        <v>0</v>
      </c>
      <c r="G6" s="80">
        <f t="shared" si="0"/>
        <v>0</v>
      </c>
      <c r="H6" s="80">
        <f t="shared" si="0"/>
        <v>0</v>
      </c>
    </row>
    <row r="7" spans="1:8" ht="20.25" customHeight="1">
      <c r="A7" s="79" t="s">
        <v>139</v>
      </c>
      <c r="B7" s="80">
        <v>18932777.08</v>
      </c>
      <c r="C7" s="81" t="s">
        <v>140</v>
      </c>
      <c r="D7" s="82">
        <f aca="true" t="shared" si="1" ref="D7:D36">SUM(E7:H7)</f>
        <v>0</v>
      </c>
      <c r="E7" s="80">
        <v>0</v>
      </c>
      <c r="F7" s="83">
        <v>0</v>
      </c>
      <c r="G7" s="80">
        <v>0</v>
      </c>
      <c r="H7" s="84">
        <v>0</v>
      </c>
    </row>
    <row r="8" spans="1:8" ht="20.25" customHeight="1">
      <c r="A8" s="79" t="s">
        <v>141</v>
      </c>
      <c r="B8" s="80">
        <v>0</v>
      </c>
      <c r="C8" s="81" t="s">
        <v>142</v>
      </c>
      <c r="D8" s="82">
        <f t="shared" si="1"/>
        <v>0</v>
      </c>
      <c r="E8" s="80">
        <v>0</v>
      </c>
      <c r="F8" s="83">
        <v>0</v>
      </c>
      <c r="G8" s="80">
        <v>0</v>
      </c>
      <c r="H8" s="84">
        <v>0</v>
      </c>
    </row>
    <row r="9" spans="1:8" ht="20.25" customHeight="1">
      <c r="A9" s="79" t="s">
        <v>143</v>
      </c>
      <c r="B9" s="85">
        <v>0</v>
      </c>
      <c r="C9" s="81" t="s">
        <v>144</v>
      </c>
      <c r="D9" s="82">
        <f t="shared" si="1"/>
        <v>0</v>
      </c>
      <c r="E9" s="80">
        <v>0</v>
      </c>
      <c r="F9" s="83">
        <v>0</v>
      </c>
      <c r="G9" s="80">
        <v>0</v>
      </c>
      <c r="H9" s="84">
        <v>0</v>
      </c>
    </row>
    <row r="10" spans="1:8" ht="20.25" customHeight="1">
      <c r="A10" s="79" t="s">
        <v>145</v>
      </c>
      <c r="B10" s="86">
        <f>SUM(B11,B12,B13)</f>
        <v>0</v>
      </c>
      <c r="C10" s="81" t="s">
        <v>146</v>
      </c>
      <c r="D10" s="82">
        <f t="shared" si="1"/>
        <v>0</v>
      </c>
      <c r="E10" s="80">
        <v>0</v>
      </c>
      <c r="F10" s="83">
        <v>0</v>
      </c>
      <c r="G10" s="80">
        <v>0</v>
      </c>
      <c r="H10" s="84">
        <v>0</v>
      </c>
    </row>
    <row r="11" spans="1:8" ht="20.25" customHeight="1">
      <c r="A11" s="79" t="s">
        <v>139</v>
      </c>
      <c r="B11" s="80">
        <v>0</v>
      </c>
      <c r="C11" s="81" t="s">
        <v>147</v>
      </c>
      <c r="D11" s="82">
        <f t="shared" si="1"/>
        <v>0</v>
      </c>
      <c r="E11" s="80">
        <v>0</v>
      </c>
      <c r="F11" s="83">
        <v>0</v>
      </c>
      <c r="G11" s="80">
        <v>0</v>
      </c>
      <c r="H11" s="84">
        <v>0</v>
      </c>
    </row>
    <row r="12" spans="1:8" ht="20.25" customHeight="1">
      <c r="A12" s="79" t="s">
        <v>141</v>
      </c>
      <c r="B12" s="80">
        <v>0</v>
      </c>
      <c r="C12" s="81" t="s">
        <v>148</v>
      </c>
      <c r="D12" s="82">
        <f t="shared" si="1"/>
        <v>0</v>
      </c>
      <c r="E12" s="80">
        <v>0</v>
      </c>
      <c r="F12" s="83">
        <v>0</v>
      </c>
      <c r="G12" s="80">
        <v>0</v>
      </c>
      <c r="H12" s="84">
        <v>0</v>
      </c>
    </row>
    <row r="13" spans="1:8" ht="20.25" customHeight="1">
      <c r="A13" s="79" t="s">
        <v>143</v>
      </c>
      <c r="B13" s="85">
        <v>0</v>
      </c>
      <c r="C13" s="81" t="s">
        <v>149</v>
      </c>
      <c r="D13" s="82">
        <f t="shared" si="1"/>
        <v>0</v>
      </c>
      <c r="E13" s="80">
        <v>0</v>
      </c>
      <c r="F13" s="83">
        <v>0</v>
      </c>
      <c r="G13" s="80">
        <v>0</v>
      </c>
      <c r="H13" s="84">
        <v>0</v>
      </c>
    </row>
    <row r="14" spans="1:8" ht="20.25" customHeight="1">
      <c r="A14" s="79"/>
      <c r="B14" s="87"/>
      <c r="C14" s="81" t="s">
        <v>150</v>
      </c>
      <c r="D14" s="82">
        <f t="shared" si="1"/>
        <v>1582910.16</v>
      </c>
      <c r="E14" s="80">
        <v>1582910.16</v>
      </c>
      <c r="F14" s="83">
        <v>0</v>
      </c>
      <c r="G14" s="80">
        <v>0</v>
      </c>
      <c r="H14" s="84">
        <v>0</v>
      </c>
    </row>
    <row r="15" spans="1:8" ht="20.25" customHeight="1">
      <c r="A15" s="88"/>
      <c r="B15" s="87"/>
      <c r="C15" s="89" t="s">
        <v>151</v>
      </c>
      <c r="D15" s="82">
        <f t="shared" si="1"/>
        <v>0</v>
      </c>
      <c r="E15" s="80">
        <v>0</v>
      </c>
      <c r="F15" s="83">
        <v>0</v>
      </c>
      <c r="G15" s="80">
        <v>0</v>
      </c>
      <c r="H15" s="84">
        <v>0</v>
      </c>
    </row>
    <row r="16" spans="1:8" ht="20.25" customHeight="1">
      <c r="A16" s="88"/>
      <c r="B16" s="85"/>
      <c r="C16" s="89" t="s">
        <v>152</v>
      </c>
      <c r="D16" s="82">
        <f t="shared" si="1"/>
        <v>419507.89</v>
      </c>
      <c r="E16" s="80">
        <v>419507.89</v>
      </c>
      <c r="F16" s="83">
        <v>0</v>
      </c>
      <c r="G16" s="80">
        <v>0</v>
      </c>
      <c r="H16" s="84">
        <v>0</v>
      </c>
    </row>
    <row r="17" spans="1:8" ht="20.25" customHeight="1">
      <c r="A17" s="88"/>
      <c r="B17" s="85"/>
      <c r="C17" s="89" t="s">
        <v>153</v>
      </c>
      <c r="D17" s="82">
        <f t="shared" si="1"/>
        <v>0</v>
      </c>
      <c r="E17" s="80">
        <v>0</v>
      </c>
      <c r="F17" s="83">
        <v>0</v>
      </c>
      <c r="G17" s="80">
        <v>0</v>
      </c>
      <c r="H17" s="84">
        <v>0</v>
      </c>
    </row>
    <row r="18" spans="1:8" ht="20.25" customHeight="1">
      <c r="A18" s="88"/>
      <c r="B18" s="85"/>
      <c r="C18" s="89" t="s">
        <v>154</v>
      </c>
      <c r="D18" s="82">
        <f t="shared" si="1"/>
        <v>0</v>
      </c>
      <c r="E18" s="80">
        <v>0</v>
      </c>
      <c r="F18" s="83">
        <v>0</v>
      </c>
      <c r="G18" s="80">
        <v>0</v>
      </c>
      <c r="H18" s="84">
        <v>0</v>
      </c>
    </row>
    <row r="19" spans="1:8" ht="20.25" customHeight="1">
      <c r="A19" s="88"/>
      <c r="B19" s="85"/>
      <c r="C19" s="89" t="s">
        <v>155</v>
      </c>
      <c r="D19" s="82">
        <f t="shared" si="1"/>
        <v>0</v>
      </c>
      <c r="E19" s="80">
        <v>0</v>
      </c>
      <c r="F19" s="83">
        <v>0</v>
      </c>
      <c r="G19" s="80">
        <v>0</v>
      </c>
      <c r="H19" s="84">
        <v>0</v>
      </c>
    </row>
    <row r="20" spans="1:8" ht="20.25" customHeight="1">
      <c r="A20" s="88"/>
      <c r="B20" s="85"/>
      <c r="C20" s="89" t="s">
        <v>156</v>
      </c>
      <c r="D20" s="82">
        <f t="shared" si="1"/>
        <v>0</v>
      </c>
      <c r="E20" s="80">
        <v>0</v>
      </c>
      <c r="F20" s="83">
        <v>0</v>
      </c>
      <c r="G20" s="80">
        <v>0</v>
      </c>
      <c r="H20" s="84">
        <v>0</v>
      </c>
    </row>
    <row r="21" spans="1:8" ht="20.25" customHeight="1">
      <c r="A21" s="88"/>
      <c r="B21" s="85"/>
      <c r="C21" s="89" t="s">
        <v>157</v>
      </c>
      <c r="D21" s="82">
        <f t="shared" si="1"/>
        <v>0</v>
      </c>
      <c r="E21" s="80">
        <v>0</v>
      </c>
      <c r="F21" s="83">
        <v>0</v>
      </c>
      <c r="G21" s="80">
        <v>0</v>
      </c>
      <c r="H21" s="84">
        <v>0</v>
      </c>
    </row>
    <row r="22" spans="1:8" ht="20.25" customHeight="1">
      <c r="A22" s="88"/>
      <c r="B22" s="85"/>
      <c r="C22" s="89" t="s">
        <v>158</v>
      </c>
      <c r="D22" s="82">
        <f t="shared" si="1"/>
        <v>0</v>
      </c>
      <c r="E22" s="80">
        <v>0</v>
      </c>
      <c r="F22" s="83">
        <v>0</v>
      </c>
      <c r="G22" s="80">
        <v>0</v>
      </c>
      <c r="H22" s="84">
        <v>0</v>
      </c>
    </row>
    <row r="23" spans="1:8" ht="20.25" customHeight="1">
      <c r="A23" s="88"/>
      <c r="B23" s="85"/>
      <c r="C23" s="89" t="s">
        <v>159</v>
      </c>
      <c r="D23" s="82">
        <f t="shared" si="1"/>
        <v>0</v>
      </c>
      <c r="E23" s="80">
        <v>0</v>
      </c>
      <c r="F23" s="83">
        <v>0</v>
      </c>
      <c r="G23" s="80">
        <v>0</v>
      </c>
      <c r="H23" s="84">
        <v>0</v>
      </c>
    </row>
    <row r="24" spans="1:8" ht="20.25" customHeight="1">
      <c r="A24" s="88"/>
      <c r="B24" s="85"/>
      <c r="C24" s="89" t="s">
        <v>160</v>
      </c>
      <c r="D24" s="82">
        <f t="shared" si="1"/>
        <v>0</v>
      </c>
      <c r="E24" s="80">
        <v>0</v>
      </c>
      <c r="F24" s="83">
        <v>0</v>
      </c>
      <c r="G24" s="80">
        <v>0</v>
      </c>
      <c r="H24" s="84">
        <v>0</v>
      </c>
    </row>
    <row r="25" spans="1:8" ht="20.25" customHeight="1">
      <c r="A25" s="88"/>
      <c r="B25" s="85"/>
      <c r="C25" s="89" t="s">
        <v>161</v>
      </c>
      <c r="D25" s="82">
        <f t="shared" si="1"/>
        <v>0</v>
      </c>
      <c r="E25" s="80">
        <v>0</v>
      </c>
      <c r="F25" s="83">
        <v>0</v>
      </c>
      <c r="G25" s="80">
        <v>0</v>
      </c>
      <c r="H25" s="84">
        <v>0</v>
      </c>
    </row>
    <row r="26" spans="1:8" ht="20.25" customHeight="1">
      <c r="A26" s="88"/>
      <c r="B26" s="85"/>
      <c r="C26" s="89" t="s">
        <v>162</v>
      </c>
      <c r="D26" s="82">
        <f t="shared" si="1"/>
        <v>1313234.88</v>
      </c>
      <c r="E26" s="80">
        <v>1313234.88</v>
      </c>
      <c r="F26" s="83">
        <v>0</v>
      </c>
      <c r="G26" s="80">
        <v>0</v>
      </c>
      <c r="H26" s="84">
        <v>0</v>
      </c>
    </row>
    <row r="27" spans="1:8" ht="20.25" customHeight="1">
      <c r="A27" s="88"/>
      <c r="B27" s="85"/>
      <c r="C27" s="89" t="s">
        <v>163</v>
      </c>
      <c r="D27" s="82">
        <f t="shared" si="1"/>
        <v>0</v>
      </c>
      <c r="E27" s="80">
        <v>0</v>
      </c>
      <c r="F27" s="83">
        <v>0</v>
      </c>
      <c r="G27" s="80">
        <v>0</v>
      </c>
      <c r="H27" s="84">
        <v>0</v>
      </c>
    </row>
    <row r="28" spans="1:8" ht="20.25" customHeight="1">
      <c r="A28" s="88"/>
      <c r="B28" s="85"/>
      <c r="C28" s="89" t="s">
        <v>164</v>
      </c>
      <c r="D28" s="82">
        <f t="shared" si="1"/>
        <v>0</v>
      </c>
      <c r="E28" s="80">
        <v>0</v>
      </c>
      <c r="F28" s="83">
        <v>0</v>
      </c>
      <c r="G28" s="80">
        <v>0</v>
      </c>
      <c r="H28" s="84">
        <v>0</v>
      </c>
    </row>
    <row r="29" spans="1:8" ht="20.25" customHeight="1">
      <c r="A29" s="88"/>
      <c r="B29" s="85"/>
      <c r="C29" s="89" t="s">
        <v>165</v>
      </c>
      <c r="D29" s="82">
        <f t="shared" si="1"/>
        <v>15617124.15</v>
      </c>
      <c r="E29" s="80">
        <v>15617124.15</v>
      </c>
      <c r="F29" s="83">
        <v>0</v>
      </c>
      <c r="G29" s="80">
        <v>0</v>
      </c>
      <c r="H29" s="84">
        <v>0</v>
      </c>
    </row>
    <row r="30" spans="1:8" ht="20.25" customHeight="1">
      <c r="A30" s="88"/>
      <c r="B30" s="85"/>
      <c r="C30" s="89" t="s">
        <v>166</v>
      </c>
      <c r="D30" s="82">
        <f t="shared" si="1"/>
        <v>0</v>
      </c>
      <c r="E30" s="80">
        <v>0</v>
      </c>
      <c r="F30" s="83">
        <v>0</v>
      </c>
      <c r="G30" s="80">
        <v>0</v>
      </c>
      <c r="H30" s="84">
        <v>0</v>
      </c>
    </row>
    <row r="31" spans="1:8" ht="20.25" customHeight="1">
      <c r="A31" s="88"/>
      <c r="B31" s="85"/>
      <c r="C31" s="89" t="s">
        <v>167</v>
      </c>
      <c r="D31" s="82">
        <f t="shared" si="1"/>
        <v>0</v>
      </c>
      <c r="E31" s="80">
        <v>0</v>
      </c>
      <c r="F31" s="83">
        <v>0</v>
      </c>
      <c r="G31" s="80">
        <v>0</v>
      </c>
      <c r="H31" s="84">
        <v>0</v>
      </c>
    </row>
    <row r="32" spans="1:8" ht="20.25" customHeight="1">
      <c r="A32" s="88"/>
      <c r="B32" s="85"/>
      <c r="C32" s="89" t="s">
        <v>168</v>
      </c>
      <c r="D32" s="82">
        <f t="shared" si="1"/>
        <v>0</v>
      </c>
      <c r="E32" s="80">
        <v>0</v>
      </c>
      <c r="F32" s="83">
        <v>0</v>
      </c>
      <c r="G32" s="80">
        <v>0</v>
      </c>
      <c r="H32" s="84">
        <v>0</v>
      </c>
    </row>
    <row r="33" spans="1:8" ht="20.25" customHeight="1">
      <c r="A33" s="88"/>
      <c r="B33" s="85"/>
      <c r="C33" s="89" t="s">
        <v>169</v>
      </c>
      <c r="D33" s="82">
        <f t="shared" si="1"/>
        <v>0</v>
      </c>
      <c r="E33" s="80">
        <v>0</v>
      </c>
      <c r="F33" s="83">
        <v>0</v>
      </c>
      <c r="G33" s="80">
        <v>0</v>
      </c>
      <c r="H33" s="84">
        <v>0</v>
      </c>
    </row>
    <row r="34" spans="1:8" ht="20.25" customHeight="1">
      <c r="A34" s="88"/>
      <c r="B34" s="85"/>
      <c r="C34" s="89" t="s">
        <v>170</v>
      </c>
      <c r="D34" s="82">
        <f t="shared" si="1"/>
        <v>0</v>
      </c>
      <c r="E34" s="80">
        <v>0</v>
      </c>
      <c r="F34" s="83">
        <v>0</v>
      </c>
      <c r="G34" s="80">
        <v>0</v>
      </c>
      <c r="H34" s="84">
        <v>0</v>
      </c>
    </row>
    <row r="35" spans="1:8" ht="20.25" customHeight="1">
      <c r="A35" s="88"/>
      <c r="B35" s="85"/>
      <c r="C35" s="89" t="s">
        <v>171</v>
      </c>
      <c r="D35" s="82">
        <f t="shared" si="1"/>
        <v>0</v>
      </c>
      <c r="E35" s="85">
        <v>0</v>
      </c>
      <c r="F35" s="90">
        <v>0</v>
      </c>
      <c r="G35" s="85">
        <v>0</v>
      </c>
      <c r="H35" s="91">
        <v>0</v>
      </c>
    </row>
    <row r="36" spans="1:8" ht="20.25" customHeight="1">
      <c r="A36" s="92"/>
      <c r="B36" s="93"/>
      <c r="C36" s="92" t="s">
        <v>172</v>
      </c>
      <c r="D36" s="82">
        <f t="shared" si="1"/>
        <v>0</v>
      </c>
      <c r="E36" s="94">
        <v>0</v>
      </c>
      <c r="F36" s="94">
        <v>0</v>
      </c>
      <c r="G36" s="94">
        <v>0</v>
      </c>
      <c r="H36" s="94">
        <v>0</v>
      </c>
    </row>
    <row r="37" spans="1:8" ht="20.25" customHeight="1">
      <c r="A37" s="88"/>
      <c r="B37" s="85"/>
      <c r="C37" s="88"/>
      <c r="D37" s="82">
        <f>SUM(E37:H37)</f>
        <v>0</v>
      </c>
      <c r="E37" s="95"/>
      <c r="F37" s="95"/>
      <c r="G37" s="95"/>
      <c r="H37" s="85"/>
    </row>
    <row r="38" spans="1:8" ht="20.25" customHeight="1">
      <c r="A38" s="88"/>
      <c r="B38" s="96"/>
      <c r="C38" s="88"/>
      <c r="D38" s="93"/>
      <c r="E38" s="97"/>
      <c r="F38" s="97"/>
      <c r="G38" s="97"/>
      <c r="H38" s="97"/>
    </row>
    <row r="39" spans="1:8" ht="20.25" customHeight="1">
      <c r="A39" s="98" t="s">
        <v>173</v>
      </c>
      <c r="B39" s="99">
        <f>SUM(B6,B10)</f>
        <v>18932777.08</v>
      </c>
      <c r="C39" s="98" t="s">
        <v>174</v>
      </c>
      <c r="D39" s="100">
        <f>SUM(E39:H39)</f>
        <v>18932777.08</v>
      </c>
      <c r="E39" s="101">
        <f>SUM(E7:E37)</f>
        <v>18932777.08</v>
      </c>
      <c r="F39" s="101">
        <f>SUM(F7:F37)</f>
        <v>0</v>
      </c>
      <c r="G39" s="101">
        <f>SUM(G7:G37)</f>
        <v>0</v>
      </c>
      <c r="H39" s="101">
        <f>SUM(H7:H37)</f>
        <v>0</v>
      </c>
    </row>
    <row r="40" spans="2:8" ht="20.25" customHeight="1">
      <c r="B40" s="102"/>
      <c r="C40" s="103"/>
      <c r="D40" s="103"/>
      <c r="E40" s="103"/>
      <c r="F40" s="103"/>
      <c r="G40" s="103"/>
      <c r="H40" s="10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7" t="s">
        <v>175</v>
      </c>
    </row>
    <row r="2" spans="1:35" s="1" customFormat="1" ht="19.5" customHeight="1">
      <c r="A2" s="108" t="s">
        <v>176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5" ht="19.5" customHeight="1">
      <c r="A3" s="109" t="s">
        <v>5</v>
      </c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07" t="s">
        <v>6</v>
      </c>
    </row>
    <row r="4" spans="1:35" ht="19.5" customHeight="1">
      <c r="A4" s="113" t="s">
        <v>9</v>
      </c>
      <c r="B4" s="114"/>
      <c r="C4" s="115"/>
      <c r="D4" s="116"/>
      <c r="E4" s="117" t="s">
        <v>60</v>
      </c>
      <c r="F4" s="118" t="s">
        <v>177</v>
      </c>
      <c r="G4" s="119"/>
      <c r="H4" s="119"/>
      <c r="I4" s="119"/>
      <c r="J4" s="119"/>
      <c r="K4" s="119"/>
      <c r="L4" s="119"/>
      <c r="M4" s="119"/>
      <c r="N4" s="119"/>
      <c r="O4" s="120"/>
      <c r="P4" s="118" t="s">
        <v>178</v>
      </c>
      <c r="Q4" s="119"/>
      <c r="R4" s="119"/>
      <c r="S4" s="119"/>
      <c r="T4" s="119"/>
      <c r="U4" s="119"/>
      <c r="V4" s="119"/>
      <c r="W4" s="119"/>
      <c r="X4" s="119"/>
      <c r="Y4" s="120"/>
      <c r="Z4" s="118" t="s">
        <v>179</v>
      </c>
      <c r="AA4" s="119"/>
      <c r="AB4" s="119"/>
      <c r="AC4" s="119"/>
      <c r="AD4" s="119"/>
      <c r="AE4" s="119"/>
      <c r="AF4" s="119"/>
      <c r="AG4" s="119"/>
      <c r="AH4" s="119"/>
      <c r="AI4" s="120"/>
    </row>
    <row r="5" spans="1:35" ht="21" customHeight="1">
      <c r="A5" s="113" t="s">
        <v>64</v>
      </c>
      <c r="B5" s="114"/>
      <c r="C5" s="121" t="s">
        <v>180</v>
      </c>
      <c r="D5" s="122" t="s">
        <v>181</v>
      </c>
      <c r="E5" s="123"/>
      <c r="F5" s="121" t="s">
        <v>67</v>
      </c>
      <c r="G5" s="121" t="s">
        <v>182</v>
      </c>
      <c r="H5" s="121"/>
      <c r="I5" s="121"/>
      <c r="J5" s="121" t="s">
        <v>183</v>
      </c>
      <c r="K5" s="121"/>
      <c r="L5" s="121"/>
      <c r="M5" s="121" t="s">
        <v>184</v>
      </c>
      <c r="N5" s="121"/>
      <c r="O5" s="121"/>
      <c r="P5" s="121" t="s">
        <v>67</v>
      </c>
      <c r="Q5" s="121" t="s">
        <v>182</v>
      </c>
      <c r="R5" s="121"/>
      <c r="S5" s="121"/>
      <c r="T5" s="121" t="s">
        <v>183</v>
      </c>
      <c r="U5" s="121"/>
      <c r="V5" s="121"/>
      <c r="W5" s="121" t="s">
        <v>184</v>
      </c>
      <c r="X5" s="121"/>
      <c r="Y5" s="121"/>
      <c r="Z5" s="121" t="s">
        <v>67</v>
      </c>
      <c r="AA5" s="121" t="s">
        <v>182</v>
      </c>
      <c r="AB5" s="121"/>
      <c r="AC5" s="121"/>
      <c r="AD5" s="121" t="s">
        <v>183</v>
      </c>
      <c r="AE5" s="121"/>
      <c r="AF5" s="121"/>
      <c r="AG5" s="121" t="s">
        <v>184</v>
      </c>
      <c r="AH5" s="121"/>
      <c r="AI5" s="121"/>
    </row>
    <row r="6" spans="1:35" ht="30.75" customHeight="1">
      <c r="A6" s="124" t="s">
        <v>75</v>
      </c>
      <c r="B6" s="125" t="s">
        <v>76</v>
      </c>
      <c r="C6" s="121"/>
      <c r="D6" s="126"/>
      <c r="E6" s="127"/>
      <c r="F6" s="121"/>
      <c r="G6" s="121" t="s">
        <v>185</v>
      </c>
      <c r="H6" s="121" t="s">
        <v>125</v>
      </c>
      <c r="I6" s="121" t="s">
        <v>126</v>
      </c>
      <c r="J6" s="121" t="s">
        <v>185</v>
      </c>
      <c r="K6" s="121" t="s">
        <v>125</v>
      </c>
      <c r="L6" s="121" t="s">
        <v>126</v>
      </c>
      <c r="M6" s="121" t="s">
        <v>185</v>
      </c>
      <c r="N6" s="121" t="s">
        <v>125</v>
      </c>
      <c r="O6" s="121" t="s">
        <v>126</v>
      </c>
      <c r="P6" s="121"/>
      <c r="Q6" s="121" t="s">
        <v>185</v>
      </c>
      <c r="R6" s="121" t="s">
        <v>125</v>
      </c>
      <c r="S6" s="121" t="s">
        <v>126</v>
      </c>
      <c r="T6" s="121" t="s">
        <v>185</v>
      </c>
      <c r="U6" s="121" t="s">
        <v>125</v>
      </c>
      <c r="V6" s="121" t="s">
        <v>126</v>
      </c>
      <c r="W6" s="121" t="s">
        <v>185</v>
      </c>
      <c r="X6" s="121" t="s">
        <v>125</v>
      </c>
      <c r="Y6" s="121" t="s">
        <v>126</v>
      </c>
      <c r="Z6" s="121"/>
      <c r="AA6" s="121" t="s">
        <v>185</v>
      </c>
      <c r="AB6" s="121" t="s">
        <v>125</v>
      </c>
      <c r="AC6" s="121" t="s">
        <v>126</v>
      </c>
      <c r="AD6" s="121" t="s">
        <v>185</v>
      </c>
      <c r="AE6" s="121" t="s">
        <v>125</v>
      </c>
      <c r="AF6" s="121" t="s">
        <v>126</v>
      </c>
      <c r="AG6" s="121" t="s">
        <v>185</v>
      </c>
      <c r="AH6" s="121" t="s">
        <v>125</v>
      </c>
      <c r="AI6" s="121" t="s">
        <v>126</v>
      </c>
    </row>
    <row r="7" spans="1:35" ht="19.5" customHeight="1">
      <c r="A7" s="128" t="s">
        <v>57</v>
      </c>
      <c r="B7" s="128" t="s">
        <v>57</v>
      </c>
      <c r="C7" s="128" t="s">
        <v>57</v>
      </c>
      <c r="D7" s="128" t="s">
        <v>67</v>
      </c>
      <c r="E7" s="129">
        <f>SUM(F7,P7,Z7)</f>
        <v>18932777.08</v>
      </c>
      <c r="F7" s="129">
        <f>SUM(G7,J7,M7)</f>
        <v>18932777.08</v>
      </c>
      <c r="G7" s="129">
        <f>SUM(H7,I7)</f>
        <v>18932777.08</v>
      </c>
      <c r="H7" s="129">
        <v>14656203.01</v>
      </c>
      <c r="I7" s="129">
        <v>4276574.07</v>
      </c>
      <c r="J7" s="129">
        <f>SUM(K7,L7)</f>
        <v>0</v>
      </c>
      <c r="K7" s="129">
        <v>0</v>
      </c>
      <c r="L7" s="129">
        <v>0</v>
      </c>
      <c r="M7" s="129">
        <f>SUM(N7,O7)</f>
        <v>0</v>
      </c>
      <c r="N7" s="129">
        <v>0</v>
      </c>
      <c r="O7" s="129">
        <v>0</v>
      </c>
      <c r="P7" s="129">
        <f>SUM(Q7,T7,W7)</f>
        <v>0</v>
      </c>
      <c r="Q7" s="129">
        <f>SUM(R7,S7)</f>
        <v>0</v>
      </c>
      <c r="R7" s="129">
        <v>0</v>
      </c>
      <c r="S7" s="129">
        <v>0</v>
      </c>
      <c r="T7" s="129">
        <f>SUM(U7,V7)</f>
        <v>0</v>
      </c>
      <c r="U7" s="129">
        <v>0</v>
      </c>
      <c r="V7" s="129">
        <v>0</v>
      </c>
      <c r="W7" s="129">
        <f>SUM(X7,Y7)</f>
        <v>0</v>
      </c>
      <c r="X7" s="129">
        <v>0</v>
      </c>
      <c r="Y7" s="129">
        <v>0</v>
      </c>
      <c r="Z7" s="129">
        <f>SUM(AA7,AD7,AG7)</f>
        <v>0</v>
      </c>
      <c r="AA7" s="129">
        <f>SUM(AB7,AC7)</f>
        <v>0</v>
      </c>
      <c r="AB7" s="129">
        <v>0</v>
      </c>
      <c r="AC7" s="129">
        <v>0</v>
      </c>
      <c r="AD7" s="129">
        <f>SUM(AE7,AF7)</f>
        <v>0</v>
      </c>
      <c r="AE7" s="129">
        <v>0</v>
      </c>
      <c r="AF7" s="129">
        <v>0</v>
      </c>
      <c r="AG7" s="129">
        <f>SUM(AH7,AI7)</f>
        <v>0</v>
      </c>
      <c r="AH7" s="129">
        <v>0</v>
      </c>
      <c r="AI7" s="129">
        <v>0</v>
      </c>
    </row>
    <row r="8" spans="1:35" ht="19.5" customHeight="1">
      <c r="A8" s="128" t="s">
        <v>57</v>
      </c>
      <c r="B8" s="128" t="s">
        <v>57</v>
      </c>
      <c r="C8" s="128" t="s">
        <v>57</v>
      </c>
      <c r="D8" s="128" t="s">
        <v>86</v>
      </c>
      <c r="E8" s="129">
        <f>SUM(F8,P8,Z8)</f>
        <v>18932777.08</v>
      </c>
      <c r="F8" s="129">
        <f>SUM(G8,J8,M8)</f>
        <v>18932777.08</v>
      </c>
      <c r="G8" s="129">
        <f>SUM(H8,I8)</f>
        <v>18932777.08</v>
      </c>
      <c r="H8" s="129">
        <v>14656203.01</v>
      </c>
      <c r="I8" s="129">
        <v>4276574.07</v>
      </c>
      <c r="J8" s="129">
        <f>SUM(K8,L8)</f>
        <v>0</v>
      </c>
      <c r="K8" s="129">
        <v>0</v>
      </c>
      <c r="L8" s="129">
        <v>0</v>
      </c>
      <c r="M8" s="129">
        <f>SUM(N8,O8)</f>
        <v>0</v>
      </c>
      <c r="N8" s="129">
        <v>0</v>
      </c>
      <c r="O8" s="129">
        <v>0</v>
      </c>
      <c r="P8" s="129">
        <f>SUM(Q8,T8,W8)</f>
        <v>0</v>
      </c>
      <c r="Q8" s="129">
        <f>SUM(R8,S8)</f>
        <v>0</v>
      </c>
      <c r="R8" s="129">
        <v>0</v>
      </c>
      <c r="S8" s="129">
        <v>0</v>
      </c>
      <c r="T8" s="129">
        <f>SUM(U8,V8)</f>
        <v>0</v>
      </c>
      <c r="U8" s="129">
        <v>0</v>
      </c>
      <c r="V8" s="129">
        <v>0</v>
      </c>
      <c r="W8" s="129">
        <f>SUM(X8,Y8)</f>
        <v>0</v>
      </c>
      <c r="X8" s="129">
        <v>0</v>
      </c>
      <c r="Y8" s="129">
        <v>0</v>
      </c>
      <c r="Z8" s="129">
        <f>SUM(AA8,AD8,AG8)</f>
        <v>0</v>
      </c>
      <c r="AA8" s="129">
        <f>SUM(AB8,AC8)</f>
        <v>0</v>
      </c>
      <c r="AB8" s="129">
        <v>0</v>
      </c>
      <c r="AC8" s="129">
        <v>0</v>
      </c>
      <c r="AD8" s="129">
        <f>SUM(AE8,AF8)</f>
        <v>0</v>
      </c>
      <c r="AE8" s="129">
        <v>0</v>
      </c>
      <c r="AF8" s="129">
        <v>0</v>
      </c>
      <c r="AG8" s="129">
        <f>SUM(AH8,AI8)</f>
        <v>0</v>
      </c>
      <c r="AH8" s="129">
        <v>0</v>
      </c>
      <c r="AI8" s="129">
        <v>0</v>
      </c>
    </row>
    <row r="9" spans="1:35" ht="19.5" customHeight="1">
      <c r="A9" s="128" t="s">
        <v>57</v>
      </c>
      <c r="B9" s="128" t="s">
        <v>57</v>
      </c>
      <c r="C9" s="128" t="s">
        <v>87</v>
      </c>
      <c r="D9" s="128" t="s">
        <v>88</v>
      </c>
      <c r="E9" s="129">
        <f>SUM(F9,P9,Z9)</f>
        <v>12303105.19</v>
      </c>
      <c r="F9" s="129">
        <f>SUM(G9,J9,M9)</f>
        <v>12303105.19</v>
      </c>
      <c r="G9" s="129">
        <f>SUM(H9,I9)</f>
        <v>12303105.19</v>
      </c>
      <c r="H9" s="129">
        <v>9107531.12</v>
      </c>
      <c r="I9" s="129">
        <v>3195574.07</v>
      </c>
      <c r="J9" s="129">
        <f>SUM(K9,L9)</f>
        <v>0</v>
      </c>
      <c r="K9" s="129">
        <v>0</v>
      </c>
      <c r="L9" s="129">
        <v>0</v>
      </c>
      <c r="M9" s="129">
        <f>SUM(N9,O9)</f>
        <v>0</v>
      </c>
      <c r="N9" s="129">
        <v>0</v>
      </c>
      <c r="O9" s="129">
        <v>0</v>
      </c>
      <c r="P9" s="129">
        <f>SUM(Q9,T9,W9)</f>
        <v>0</v>
      </c>
      <c r="Q9" s="129">
        <f>SUM(R9,S9)</f>
        <v>0</v>
      </c>
      <c r="R9" s="129">
        <v>0</v>
      </c>
      <c r="S9" s="129">
        <v>0</v>
      </c>
      <c r="T9" s="129">
        <f>SUM(U9,V9)</f>
        <v>0</v>
      </c>
      <c r="U9" s="129">
        <v>0</v>
      </c>
      <c r="V9" s="129">
        <v>0</v>
      </c>
      <c r="W9" s="129">
        <f>SUM(X9,Y9)</f>
        <v>0</v>
      </c>
      <c r="X9" s="129">
        <v>0</v>
      </c>
      <c r="Y9" s="129">
        <v>0</v>
      </c>
      <c r="Z9" s="129">
        <f>SUM(AA9,AD9,AG9)</f>
        <v>0</v>
      </c>
      <c r="AA9" s="129">
        <f>SUM(AB9,AC9)</f>
        <v>0</v>
      </c>
      <c r="AB9" s="129">
        <v>0</v>
      </c>
      <c r="AC9" s="129">
        <v>0</v>
      </c>
      <c r="AD9" s="129">
        <f>SUM(AE9,AF9)</f>
        <v>0</v>
      </c>
      <c r="AE9" s="129">
        <v>0</v>
      </c>
      <c r="AF9" s="129">
        <v>0</v>
      </c>
      <c r="AG9" s="129">
        <f>SUM(AH9,AI9)</f>
        <v>0</v>
      </c>
      <c r="AH9" s="129">
        <v>0</v>
      </c>
      <c r="AI9" s="129">
        <v>0</v>
      </c>
    </row>
    <row r="10" spans="1:35" ht="19.5" customHeight="1">
      <c r="A10" s="128" t="s">
        <v>186</v>
      </c>
      <c r="B10" s="128" t="s">
        <v>99</v>
      </c>
      <c r="C10" s="128" t="s">
        <v>91</v>
      </c>
      <c r="D10" s="128" t="s">
        <v>187</v>
      </c>
      <c r="E10" s="129">
        <f>SUM(F10,P10,Z10)</f>
        <v>2601451.2</v>
      </c>
      <c r="F10" s="129">
        <f>SUM(G10,J10,M10)</f>
        <v>2601451.2</v>
      </c>
      <c r="G10" s="129">
        <f>SUM(H10,I10)</f>
        <v>2601451.2</v>
      </c>
      <c r="H10" s="129">
        <v>2201451.2</v>
      </c>
      <c r="I10" s="129">
        <v>400000</v>
      </c>
      <c r="J10" s="129">
        <f>SUM(K10,L10)</f>
        <v>0</v>
      </c>
      <c r="K10" s="129">
        <v>0</v>
      </c>
      <c r="L10" s="129">
        <v>0</v>
      </c>
      <c r="M10" s="129">
        <f>SUM(N10,O10)</f>
        <v>0</v>
      </c>
      <c r="N10" s="129">
        <v>0</v>
      </c>
      <c r="O10" s="129">
        <v>0</v>
      </c>
      <c r="P10" s="129">
        <f>SUM(Q10,T10,W10)</f>
        <v>0</v>
      </c>
      <c r="Q10" s="129">
        <f>SUM(R10,S10)</f>
        <v>0</v>
      </c>
      <c r="R10" s="129">
        <v>0</v>
      </c>
      <c r="S10" s="129">
        <v>0</v>
      </c>
      <c r="T10" s="129">
        <f>SUM(U10,V10)</f>
        <v>0</v>
      </c>
      <c r="U10" s="129">
        <v>0</v>
      </c>
      <c r="V10" s="129">
        <v>0</v>
      </c>
      <c r="W10" s="129">
        <f>SUM(X10,Y10)</f>
        <v>0</v>
      </c>
      <c r="X10" s="129">
        <v>0</v>
      </c>
      <c r="Y10" s="129">
        <v>0</v>
      </c>
      <c r="Z10" s="129">
        <f>SUM(AA10,AD10,AG10)</f>
        <v>0</v>
      </c>
      <c r="AA10" s="129">
        <f>SUM(AB10,AC10)</f>
        <v>0</v>
      </c>
      <c r="AB10" s="129">
        <v>0</v>
      </c>
      <c r="AC10" s="129">
        <v>0</v>
      </c>
      <c r="AD10" s="129">
        <f>SUM(AE10,AF10)</f>
        <v>0</v>
      </c>
      <c r="AE10" s="129">
        <v>0</v>
      </c>
      <c r="AF10" s="129">
        <v>0</v>
      </c>
      <c r="AG10" s="129">
        <f>SUM(AH10,AI10)</f>
        <v>0</v>
      </c>
      <c r="AH10" s="129">
        <v>0</v>
      </c>
      <c r="AI10" s="129">
        <v>0</v>
      </c>
    </row>
    <row r="11" spans="1:35" ht="19.5" customHeight="1">
      <c r="A11" s="128" t="s">
        <v>188</v>
      </c>
      <c r="B11" s="128" t="s">
        <v>99</v>
      </c>
      <c r="C11" s="128" t="s">
        <v>91</v>
      </c>
      <c r="D11" s="128" t="s">
        <v>189</v>
      </c>
      <c r="E11" s="129">
        <f>SUM(F11,P11,Z11)</f>
        <v>4171240</v>
      </c>
      <c r="F11" s="129">
        <f>SUM(G11,J11,M11)</f>
        <v>4171240</v>
      </c>
      <c r="G11" s="129">
        <f>SUM(H11,I11)</f>
        <v>4171240</v>
      </c>
      <c r="H11" s="129">
        <v>4171240</v>
      </c>
      <c r="I11" s="129">
        <v>0</v>
      </c>
      <c r="J11" s="129">
        <f>SUM(K11,L11)</f>
        <v>0</v>
      </c>
      <c r="K11" s="129">
        <v>0</v>
      </c>
      <c r="L11" s="129">
        <v>0</v>
      </c>
      <c r="M11" s="129">
        <f>SUM(N11,O11)</f>
        <v>0</v>
      </c>
      <c r="N11" s="129">
        <v>0</v>
      </c>
      <c r="O11" s="129">
        <v>0</v>
      </c>
      <c r="P11" s="129">
        <f>SUM(Q11,T11,W11)</f>
        <v>0</v>
      </c>
      <c r="Q11" s="129">
        <f>SUM(R11,S11)</f>
        <v>0</v>
      </c>
      <c r="R11" s="129">
        <v>0</v>
      </c>
      <c r="S11" s="129">
        <v>0</v>
      </c>
      <c r="T11" s="129">
        <f>SUM(U11,V11)</f>
        <v>0</v>
      </c>
      <c r="U11" s="129">
        <v>0</v>
      </c>
      <c r="V11" s="129">
        <v>0</v>
      </c>
      <c r="W11" s="129">
        <f>SUM(X11,Y11)</f>
        <v>0</v>
      </c>
      <c r="X11" s="129">
        <v>0</v>
      </c>
      <c r="Y11" s="129">
        <v>0</v>
      </c>
      <c r="Z11" s="129">
        <f>SUM(AA11,AD11,AG11)</f>
        <v>0</v>
      </c>
      <c r="AA11" s="129">
        <f>SUM(AB11,AC11)</f>
        <v>0</v>
      </c>
      <c r="AB11" s="129">
        <v>0</v>
      </c>
      <c r="AC11" s="129">
        <v>0</v>
      </c>
      <c r="AD11" s="129">
        <f>SUM(AE11,AF11)</f>
        <v>0</v>
      </c>
      <c r="AE11" s="129">
        <v>0</v>
      </c>
      <c r="AF11" s="129">
        <v>0</v>
      </c>
      <c r="AG11" s="129">
        <f>SUM(AH11,AI11)</f>
        <v>0</v>
      </c>
      <c r="AH11" s="129">
        <v>0</v>
      </c>
      <c r="AI11" s="129">
        <v>0</v>
      </c>
    </row>
    <row r="12" spans="1:35" ht="19.5" customHeight="1">
      <c r="A12" s="128" t="s">
        <v>190</v>
      </c>
      <c r="B12" s="128" t="s">
        <v>99</v>
      </c>
      <c r="C12" s="128" t="s">
        <v>91</v>
      </c>
      <c r="D12" s="128" t="s">
        <v>191</v>
      </c>
      <c r="E12" s="129">
        <f>SUM(F12,P12,Z12)</f>
        <v>72620</v>
      </c>
      <c r="F12" s="129">
        <f>SUM(G12,J12,M12)</f>
        <v>72620</v>
      </c>
      <c r="G12" s="129">
        <f>SUM(H12,I12)</f>
        <v>72620</v>
      </c>
      <c r="H12" s="129">
        <v>22620</v>
      </c>
      <c r="I12" s="129">
        <v>50000</v>
      </c>
      <c r="J12" s="129">
        <f>SUM(K12,L12)</f>
        <v>0</v>
      </c>
      <c r="K12" s="129">
        <v>0</v>
      </c>
      <c r="L12" s="129">
        <v>0</v>
      </c>
      <c r="M12" s="129">
        <f>SUM(N12,O12)</f>
        <v>0</v>
      </c>
      <c r="N12" s="129">
        <v>0</v>
      </c>
      <c r="O12" s="129">
        <v>0</v>
      </c>
      <c r="P12" s="129">
        <f>SUM(Q12,T12,W12)</f>
        <v>0</v>
      </c>
      <c r="Q12" s="129">
        <f>SUM(R12,S12)</f>
        <v>0</v>
      </c>
      <c r="R12" s="129">
        <v>0</v>
      </c>
      <c r="S12" s="129">
        <v>0</v>
      </c>
      <c r="T12" s="129">
        <f>SUM(U12,V12)</f>
        <v>0</v>
      </c>
      <c r="U12" s="129">
        <v>0</v>
      </c>
      <c r="V12" s="129">
        <v>0</v>
      </c>
      <c r="W12" s="129">
        <f>SUM(X12,Y12)</f>
        <v>0</v>
      </c>
      <c r="X12" s="129">
        <v>0</v>
      </c>
      <c r="Y12" s="129">
        <v>0</v>
      </c>
      <c r="Z12" s="129">
        <f>SUM(AA12,AD12,AG12)</f>
        <v>0</v>
      </c>
      <c r="AA12" s="129">
        <f>SUM(AB12,AC12)</f>
        <v>0</v>
      </c>
      <c r="AB12" s="129">
        <v>0</v>
      </c>
      <c r="AC12" s="129">
        <v>0</v>
      </c>
      <c r="AD12" s="129">
        <f>SUM(AE12,AF12)</f>
        <v>0</v>
      </c>
      <c r="AE12" s="129">
        <v>0</v>
      </c>
      <c r="AF12" s="129">
        <v>0</v>
      </c>
      <c r="AG12" s="129">
        <f>SUM(AH12,AI12)</f>
        <v>0</v>
      </c>
      <c r="AH12" s="129">
        <v>0</v>
      </c>
      <c r="AI12" s="129">
        <v>0</v>
      </c>
    </row>
    <row r="13" spans="1:35" ht="19.5" customHeight="1">
      <c r="A13" s="128" t="s">
        <v>186</v>
      </c>
      <c r="B13" s="128" t="s">
        <v>102</v>
      </c>
      <c r="C13" s="128" t="s">
        <v>91</v>
      </c>
      <c r="D13" s="128" t="s">
        <v>192</v>
      </c>
      <c r="E13" s="129">
        <f>SUM(F13,P13,Z13)</f>
        <v>20000</v>
      </c>
      <c r="F13" s="129">
        <f>SUM(G13,J13,M13)</f>
        <v>20000</v>
      </c>
      <c r="G13" s="129">
        <f>SUM(H13,I13)</f>
        <v>20000</v>
      </c>
      <c r="H13" s="129">
        <v>20000</v>
      </c>
      <c r="I13" s="129">
        <v>0</v>
      </c>
      <c r="J13" s="129">
        <f>SUM(K13,L13)</f>
        <v>0</v>
      </c>
      <c r="K13" s="129">
        <v>0</v>
      </c>
      <c r="L13" s="129">
        <v>0</v>
      </c>
      <c r="M13" s="129">
        <f>SUM(N13,O13)</f>
        <v>0</v>
      </c>
      <c r="N13" s="129">
        <v>0</v>
      </c>
      <c r="O13" s="129">
        <v>0</v>
      </c>
      <c r="P13" s="129">
        <f>SUM(Q13,T13,W13)</f>
        <v>0</v>
      </c>
      <c r="Q13" s="129">
        <f>SUM(R13,S13)</f>
        <v>0</v>
      </c>
      <c r="R13" s="129">
        <v>0</v>
      </c>
      <c r="S13" s="129">
        <v>0</v>
      </c>
      <c r="T13" s="129">
        <f>SUM(U13,V13)</f>
        <v>0</v>
      </c>
      <c r="U13" s="129">
        <v>0</v>
      </c>
      <c r="V13" s="129">
        <v>0</v>
      </c>
      <c r="W13" s="129">
        <f>SUM(X13,Y13)</f>
        <v>0</v>
      </c>
      <c r="X13" s="129">
        <v>0</v>
      </c>
      <c r="Y13" s="129">
        <v>0</v>
      </c>
      <c r="Z13" s="129">
        <f>SUM(AA13,AD13,AG13)</f>
        <v>0</v>
      </c>
      <c r="AA13" s="129">
        <f>SUM(AB13,AC13)</f>
        <v>0</v>
      </c>
      <c r="AB13" s="129">
        <v>0</v>
      </c>
      <c r="AC13" s="129">
        <v>0</v>
      </c>
      <c r="AD13" s="129">
        <f>SUM(AE13,AF13)</f>
        <v>0</v>
      </c>
      <c r="AE13" s="129">
        <v>0</v>
      </c>
      <c r="AF13" s="129">
        <v>0</v>
      </c>
      <c r="AG13" s="129">
        <f>SUM(AH13,AI13)</f>
        <v>0</v>
      </c>
      <c r="AH13" s="129">
        <v>0</v>
      </c>
      <c r="AI13" s="129">
        <v>0</v>
      </c>
    </row>
    <row r="14" spans="1:35" ht="19.5" customHeight="1">
      <c r="A14" s="128" t="s">
        <v>188</v>
      </c>
      <c r="B14" s="128" t="s">
        <v>102</v>
      </c>
      <c r="C14" s="128" t="s">
        <v>91</v>
      </c>
      <c r="D14" s="128" t="s">
        <v>193</v>
      </c>
      <c r="E14" s="129">
        <f>SUM(F14,P14,Z14)</f>
        <v>1283327.16</v>
      </c>
      <c r="F14" s="129">
        <f>SUM(G14,J14,M14)</f>
        <v>1283327.16</v>
      </c>
      <c r="G14" s="129">
        <f>SUM(H14,I14)</f>
        <v>1283327.16</v>
      </c>
      <c r="H14" s="129">
        <v>1283327.16</v>
      </c>
      <c r="I14" s="129">
        <v>0</v>
      </c>
      <c r="J14" s="129">
        <f>SUM(K14,L14)</f>
        <v>0</v>
      </c>
      <c r="K14" s="129">
        <v>0</v>
      </c>
      <c r="L14" s="129">
        <v>0</v>
      </c>
      <c r="M14" s="129">
        <f>SUM(N14,O14)</f>
        <v>0</v>
      </c>
      <c r="N14" s="129">
        <v>0</v>
      </c>
      <c r="O14" s="129">
        <v>0</v>
      </c>
      <c r="P14" s="129">
        <f>SUM(Q14,T14,W14)</f>
        <v>0</v>
      </c>
      <c r="Q14" s="129">
        <f>SUM(R14,S14)</f>
        <v>0</v>
      </c>
      <c r="R14" s="129">
        <v>0</v>
      </c>
      <c r="S14" s="129">
        <v>0</v>
      </c>
      <c r="T14" s="129">
        <f>SUM(U14,V14)</f>
        <v>0</v>
      </c>
      <c r="U14" s="129">
        <v>0</v>
      </c>
      <c r="V14" s="129">
        <v>0</v>
      </c>
      <c r="W14" s="129">
        <f>SUM(X14,Y14)</f>
        <v>0</v>
      </c>
      <c r="X14" s="129">
        <v>0</v>
      </c>
      <c r="Y14" s="129">
        <v>0</v>
      </c>
      <c r="Z14" s="129">
        <f>SUM(AA14,AD14,AG14)</f>
        <v>0</v>
      </c>
      <c r="AA14" s="129">
        <f>SUM(AB14,AC14)</f>
        <v>0</v>
      </c>
      <c r="AB14" s="129">
        <v>0</v>
      </c>
      <c r="AC14" s="129">
        <v>0</v>
      </c>
      <c r="AD14" s="129">
        <f>SUM(AE14,AF14)</f>
        <v>0</v>
      </c>
      <c r="AE14" s="129">
        <v>0</v>
      </c>
      <c r="AF14" s="129">
        <v>0</v>
      </c>
      <c r="AG14" s="129">
        <f>SUM(AH14,AI14)</f>
        <v>0</v>
      </c>
      <c r="AH14" s="129">
        <v>0</v>
      </c>
      <c r="AI14" s="129">
        <v>0</v>
      </c>
    </row>
    <row r="15" spans="1:35" ht="19.5" customHeight="1">
      <c r="A15" s="128" t="s">
        <v>188</v>
      </c>
      <c r="B15" s="128" t="s">
        <v>194</v>
      </c>
      <c r="C15" s="128" t="s">
        <v>91</v>
      </c>
      <c r="D15" s="128" t="s">
        <v>103</v>
      </c>
      <c r="E15" s="129">
        <f>SUM(F15,P15,Z15)</f>
        <v>785252.76</v>
      </c>
      <c r="F15" s="129">
        <f>SUM(G15,J15,M15)</f>
        <v>785252.76</v>
      </c>
      <c r="G15" s="129">
        <f>SUM(H15,I15)</f>
        <v>785252.76</v>
      </c>
      <c r="H15" s="129">
        <v>785252.76</v>
      </c>
      <c r="I15" s="129">
        <v>0</v>
      </c>
      <c r="J15" s="129">
        <f>SUM(K15,L15)</f>
        <v>0</v>
      </c>
      <c r="K15" s="129">
        <v>0</v>
      </c>
      <c r="L15" s="129">
        <v>0</v>
      </c>
      <c r="M15" s="129">
        <f>SUM(N15,O15)</f>
        <v>0</v>
      </c>
      <c r="N15" s="129">
        <v>0</v>
      </c>
      <c r="O15" s="129">
        <v>0</v>
      </c>
      <c r="P15" s="129">
        <f>SUM(Q15,T15,W15)</f>
        <v>0</v>
      </c>
      <c r="Q15" s="129">
        <f>SUM(R15,S15)</f>
        <v>0</v>
      </c>
      <c r="R15" s="129">
        <v>0</v>
      </c>
      <c r="S15" s="129">
        <v>0</v>
      </c>
      <c r="T15" s="129">
        <f>SUM(U15,V15)</f>
        <v>0</v>
      </c>
      <c r="U15" s="129">
        <v>0</v>
      </c>
      <c r="V15" s="129">
        <v>0</v>
      </c>
      <c r="W15" s="129">
        <f>SUM(X15,Y15)</f>
        <v>0</v>
      </c>
      <c r="X15" s="129">
        <v>0</v>
      </c>
      <c r="Y15" s="129">
        <v>0</v>
      </c>
      <c r="Z15" s="129">
        <f>SUM(AA15,AD15,AG15)</f>
        <v>0</v>
      </c>
      <c r="AA15" s="129">
        <f>SUM(AB15,AC15)</f>
        <v>0</v>
      </c>
      <c r="AB15" s="129">
        <v>0</v>
      </c>
      <c r="AC15" s="129">
        <v>0</v>
      </c>
      <c r="AD15" s="129">
        <f>SUM(AE15,AF15)</f>
        <v>0</v>
      </c>
      <c r="AE15" s="129">
        <v>0</v>
      </c>
      <c r="AF15" s="129">
        <v>0</v>
      </c>
      <c r="AG15" s="129">
        <f>SUM(AH15,AI15)</f>
        <v>0</v>
      </c>
      <c r="AH15" s="129">
        <v>0</v>
      </c>
      <c r="AI15" s="129">
        <v>0</v>
      </c>
    </row>
    <row r="16" spans="1:35" ht="19.5" customHeight="1">
      <c r="A16" s="128" t="s">
        <v>186</v>
      </c>
      <c r="B16" s="128" t="s">
        <v>90</v>
      </c>
      <c r="C16" s="128" t="s">
        <v>91</v>
      </c>
      <c r="D16" s="128" t="s">
        <v>195</v>
      </c>
      <c r="E16" s="129">
        <f>SUM(F16,P16,Z16)</f>
        <v>700000</v>
      </c>
      <c r="F16" s="129">
        <f>SUM(G16,J16,M16)</f>
        <v>700000</v>
      </c>
      <c r="G16" s="129">
        <f>SUM(H16,I16)</f>
        <v>700000</v>
      </c>
      <c r="H16" s="129">
        <v>0</v>
      </c>
      <c r="I16" s="129">
        <v>700000</v>
      </c>
      <c r="J16" s="129">
        <f>SUM(K16,L16)</f>
        <v>0</v>
      </c>
      <c r="K16" s="129">
        <v>0</v>
      </c>
      <c r="L16" s="129">
        <v>0</v>
      </c>
      <c r="M16" s="129">
        <f>SUM(N16,O16)</f>
        <v>0</v>
      </c>
      <c r="N16" s="129">
        <v>0</v>
      </c>
      <c r="O16" s="129">
        <v>0</v>
      </c>
      <c r="P16" s="129">
        <f>SUM(Q16,T16,W16)</f>
        <v>0</v>
      </c>
      <c r="Q16" s="129">
        <f>SUM(R16,S16)</f>
        <v>0</v>
      </c>
      <c r="R16" s="129">
        <v>0</v>
      </c>
      <c r="S16" s="129">
        <v>0</v>
      </c>
      <c r="T16" s="129">
        <f>SUM(U16,V16)</f>
        <v>0</v>
      </c>
      <c r="U16" s="129">
        <v>0</v>
      </c>
      <c r="V16" s="129">
        <v>0</v>
      </c>
      <c r="W16" s="129">
        <f>SUM(X16,Y16)</f>
        <v>0</v>
      </c>
      <c r="X16" s="129">
        <v>0</v>
      </c>
      <c r="Y16" s="129">
        <v>0</v>
      </c>
      <c r="Z16" s="129">
        <f>SUM(AA16,AD16,AG16)</f>
        <v>0</v>
      </c>
      <c r="AA16" s="129">
        <f>SUM(AB16,AC16)</f>
        <v>0</v>
      </c>
      <c r="AB16" s="129">
        <v>0</v>
      </c>
      <c r="AC16" s="129">
        <v>0</v>
      </c>
      <c r="AD16" s="129">
        <f>SUM(AE16,AF16)</f>
        <v>0</v>
      </c>
      <c r="AE16" s="129">
        <v>0</v>
      </c>
      <c r="AF16" s="129">
        <v>0</v>
      </c>
      <c r="AG16" s="129">
        <f>SUM(AH16,AI16)</f>
        <v>0</v>
      </c>
      <c r="AH16" s="129">
        <v>0</v>
      </c>
      <c r="AI16" s="129">
        <v>0</v>
      </c>
    </row>
    <row r="17" spans="1:35" ht="19.5" customHeight="1">
      <c r="A17" s="128" t="s">
        <v>186</v>
      </c>
      <c r="B17" s="128" t="s">
        <v>93</v>
      </c>
      <c r="C17" s="128" t="s">
        <v>91</v>
      </c>
      <c r="D17" s="128" t="s">
        <v>196</v>
      </c>
      <c r="E17" s="129">
        <f>SUM(F17,P17,Z17)</f>
        <v>80000</v>
      </c>
      <c r="F17" s="129">
        <f>SUM(G17,J17,M17)</f>
        <v>80000</v>
      </c>
      <c r="G17" s="129">
        <f>SUM(H17,I17)</f>
        <v>80000</v>
      </c>
      <c r="H17" s="129">
        <v>80000</v>
      </c>
      <c r="I17" s="129">
        <v>0</v>
      </c>
      <c r="J17" s="129">
        <f>SUM(K17,L17)</f>
        <v>0</v>
      </c>
      <c r="K17" s="129">
        <v>0</v>
      </c>
      <c r="L17" s="129">
        <v>0</v>
      </c>
      <c r="M17" s="129">
        <f>SUM(N17,O17)</f>
        <v>0</v>
      </c>
      <c r="N17" s="129">
        <v>0</v>
      </c>
      <c r="O17" s="129">
        <v>0</v>
      </c>
      <c r="P17" s="129">
        <f>SUM(Q17,T17,W17)</f>
        <v>0</v>
      </c>
      <c r="Q17" s="129">
        <f>SUM(R17,S17)</f>
        <v>0</v>
      </c>
      <c r="R17" s="129">
        <v>0</v>
      </c>
      <c r="S17" s="129">
        <v>0</v>
      </c>
      <c r="T17" s="129">
        <f>SUM(U17,V17)</f>
        <v>0</v>
      </c>
      <c r="U17" s="129">
        <v>0</v>
      </c>
      <c r="V17" s="129">
        <v>0</v>
      </c>
      <c r="W17" s="129">
        <f>SUM(X17,Y17)</f>
        <v>0</v>
      </c>
      <c r="X17" s="129">
        <v>0</v>
      </c>
      <c r="Y17" s="129">
        <v>0</v>
      </c>
      <c r="Z17" s="129">
        <f>SUM(AA17,AD17,AG17)</f>
        <v>0</v>
      </c>
      <c r="AA17" s="129">
        <f>SUM(AB17,AC17)</f>
        <v>0</v>
      </c>
      <c r="AB17" s="129">
        <v>0</v>
      </c>
      <c r="AC17" s="129">
        <v>0</v>
      </c>
      <c r="AD17" s="129">
        <f>SUM(AE17,AF17)</f>
        <v>0</v>
      </c>
      <c r="AE17" s="129">
        <v>0</v>
      </c>
      <c r="AF17" s="129">
        <v>0</v>
      </c>
      <c r="AG17" s="129">
        <f>SUM(AH17,AI17)</f>
        <v>0</v>
      </c>
      <c r="AH17" s="129">
        <v>0</v>
      </c>
      <c r="AI17" s="129">
        <v>0</v>
      </c>
    </row>
    <row r="18" spans="1:35" ht="19.5" customHeight="1">
      <c r="A18" s="128" t="s">
        <v>197</v>
      </c>
      <c r="B18" s="128" t="s">
        <v>93</v>
      </c>
      <c r="C18" s="128" t="s">
        <v>91</v>
      </c>
      <c r="D18" s="128" t="s">
        <v>198</v>
      </c>
      <c r="E18" s="129">
        <f>SUM(F18,P18,Z18)</f>
        <v>100000</v>
      </c>
      <c r="F18" s="129">
        <f>SUM(G18,J18,M18)</f>
        <v>100000</v>
      </c>
      <c r="G18" s="129">
        <f>SUM(H18,I18)</f>
        <v>100000</v>
      </c>
      <c r="H18" s="129">
        <v>0</v>
      </c>
      <c r="I18" s="129">
        <v>100000</v>
      </c>
      <c r="J18" s="129">
        <f>SUM(K18,L18)</f>
        <v>0</v>
      </c>
      <c r="K18" s="129">
        <v>0</v>
      </c>
      <c r="L18" s="129">
        <v>0</v>
      </c>
      <c r="M18" s="129">
        <f>SUM(N18,O18)</f>
        <v>0</v>
      </c>
      <c r="N18" s="129">
        <v>0</v>
      </c>
      <c r="O18" s="129">
        <v>0</v>
      </c>
      <c r="P18" s="129">
        <f>SUM(Q18,T18,W18)</f>
        <v>0</v>
      </c>
      <c r="Q18" s="129">
        <f>SUM(R18,S18)</f>
        <v>0</v>
      </c>
      <c r="R18" s="129">
        <v>0</v>
      </c>
      <c r="S18" s="129">
        <v>0</v>
      </c>
      <c r="T18" s="129">
        <f>SUM(U18,V18)</f>
        <v>0</v>
      </c>
      <c r="U18" s="129">
        <v>0</v>
      </c>
      <c r="V18" s="129">
        <v>0</v>
      </c>
      <c r="W18" s="129">
        <f>SUM(X18,Y18)</f>
        <v>0</v>
      </c>
      <c r="X18" s="129">
        <v>0</v>
      </c>
      <c r="Y18" s="129">
        <v>0</v>
      </c>
      <c r="Z18" s="129">
        <f>SUM(AA18,AD18,AG18)</f>
        <v>0</v>
      </c>
      <c r="AA18" s="129">
        <f>SUM(AB18,AC18)</f>
        <v>0</v>
      </c>
      <c r="AB18" s="129">
        <v>0</v>
      </c>
      <c r="AC18" s="129">
        <v>0</v>
      </c>
      <c r="AD18" s="129">
        <f>SUM(AE18,AF18)</f>
        <v>0</v>
      </c>
      <c r="AE18" s="129">
        <v>0</v>
      </c>
      <c r="AF18" s="129">
        <v>0</v>
      </c>
      <c r="AG18" s="129">
        <f>SUM(AH18,AI18)</f>
        <v>0</v>
      </c>
      <c r="AH18" s="129">
        <v>0</v>
      </c>
      <c r="AI18" s="129">
        <v>0</v>
      </c>
    </row>
    <row r="19" spans="1:35" ht="19.5" customHeight="1">
      <c r="A19" s="128" t="s">
        <v>186</v>
      </c>
      <c r="B19" s="128" t="s">
        <v>114</v>
      </c>
      <c r="C19" s="128" t="s">
        <v>91</v>
      </c>
      <c r="D19" s="128" t="s">
        <v>199</v>
      </c>
      <c r="E19" s="129">
        <f>SUM(F19,P19,Z19)</f>
        <v>114000</v>
      </c>
      <c r="F19" s="129">
        <f>SUM(G19,J19,M19)</f>
        <v>114000</v>
      </c>
      <c r="G19" s="129">
        <f>SUM(H19,I19)</f>
        <v>114000</v>
      </c>
      <c r="H19" s="129">
        <v>114000</v>
      </c>
      <c r="I19" s="129">
        <v>0</v>
      </c>
      <c r="J19" s="129">
        <f>SUM(K19,L19)</f>
        <v>0</v>
      </c>
      <c r="K19" s="129">
        <v>0</v>
      </c>
      <c r="L19" s="129">
        <v>0</v>
      </c>
      <c r="M19" s="129">
        <f>SUM(N19,O19)</f>
        <v>0</v>
      </c>
      <c r="N19" s="129">
        <v>0</v>
      </c>
      <c r="O19" s="129">
        <v>0</v>
      </c>
      <c r="P19" s="129">
        <f>SUM(Q19,T19,W19)</f>
        <v>0</v>
      </c>
      <c r="Q19" s="129">
        <f>SUM(R19,S19)</f>
        <v>0</v>
      </c>
      <c r="R19" s="129">
        <v>0</v>
      </c>
      <c r="S19" s="129">
        <v>0</v>
      </c>
      <c r="T19" s="129">
        <f>SUM(U19,V19)</f>
        <v>0</v>
      </c>
      <c r="U19" s="129">
        <v>0</v>
      </c>
      <c r="V19" s="129">
        <v>0</v>
      </c>
      <c r="W19" s="129">
        <f>SUM(X19,Y19)</f>
        <v>0</v>
      </c>
      <c r="X19" s="129">
        <v>0</v>
      </c>
      <c r="Y19" s="129">
        <v>0</v>
      </c>
      <c r="Z19" s="129">
        <f>SUM(AA19,AD19,AG19)</f>
        <v>0</v>
      </c>
      <c r="AA19" s="129">
        <f>SUM(AB19,AC19)</f>
        <v>0</v>
      </c>
      <c r="AB19" s="129">
        <v>0</v>
      </c>
      <c r="AC19" s="129">
        <v>0</v>
      </c>
      <c r="AD19" s="129">
        <f>SUM(AE19,AF19)</f>
        <v>0</v>
      </c>
      <c r="AE19" s="129">
        <v>0</v>
      </c>
      <c r="AF19" s="129">
        <v>0</v>
      </c>
      <c r="AG19" s="129">
        <f>SUM(AH19,AI19)</f>
        <v>0</v>
      </c>
      <c r="AH19" s="129">
        <v>0</v>
      </c>
      <c r="AI19" s="129">
        <v>0</v>
      </c>
    </row>
    <row r="20" spans="1:35" ht="19.5" customHeight="1">
      <c r="A20" s="128" t="s">
        <v>186</v>
      </c>
      <c r="B20" s="128" t="s">
        <v>107</v>
      </c>
      <c r="C20" s="128" t="s">
        <v>91</v>
      </c>
      <c r="D20" s="128" t="s">
        <v>200</v>
      </c>
      <c r="E20" s="129">
        <f>SUM(F20,P20,Z20)</f>
        <v>552574.0700000001</v>
      </c>
      <c r="F20" s="129">
        <f>SUM(G20,J20,M20)</f>
        <v>552574.0700000001</v>
      </c>
      <c r="G20" s="129">
        <f>SUM(H20,I20)</f>
        <v>552574.0700000001</v>
      </c>
      <c r="H20" s="129">
        <v>40000</v>
      </c>
      <c r="I20" s="129">
        <v>512574.07</v>
      </c>
      <c r="J20" s="129">
        <f>SUM(K20,L20)</f>
        <v>0</v>
      </c>
      <c r="K20" s="129">
        <v>0</v>
      </c>
      <c r="L20" s="129">
        <v>0</v>
      </c>
      <c r="M20" s="129">
        <f>SUM(N20,O20)</f>
        <v>0</v>
      </c>
      <c r="N20" s="129">
        <v>0</v>
      </c>
      <c r="O20" s="129">
        <v>0</v>
      </c>
      <c r="P20" s="129">
        <f>SUM(Q20,T20,W20)</f>
        <v>0</v>
      </c>
      <c r="Q20" s="129">
        <f>SUM(R20,S20)</f>
        <v>0</v>
      </c>
      <c r="R20" s="129">
        <v>0</v>
      </c>
      <c r="S20" s="129">
        <v>0</v>
      </c>
      <c r="T20" s="129">
        <f>SUM(U20,V20)</f>
        <v>0</v>
      </c>
      <c r="U20" s="129">
        <v>0</v>
      </c>
      <c r="V20" s="129">
        <v>0</v>
      </c>
      <c r="W20" s="129">
        <f>SUM(X20,Y20)</f>
        <v>0</v>
      </c>
      <c r="X20" s="129">
        <v>0</v>
      </c>
      <c r="Y20" s="129">
        <v>0</v>
      </c>
      <c r="Z20" s="129">
        <f>SUM(AA20,AD20,AG20)</f>
        <v>0</v>
      </c>
      <c r="AA20" s="129">
        <f>SUM(AB20,AC20)</f>
        <v>0</v>
      </c>
      <c r="AB20" s="129">
        <v>0</v>
      </c>
      <c r="AC20" s="129">
        <v>0</v>
      </c>
      <c r="AD20" s="129">
        <f>SUM(AE20,AF20)</f>
        <v>0</v>
      </c>
      <c r="AE20" s="129">
        <v>0</v>
      </c>
      <c r="AF20" s="129">
        <v>0</v>
      </c>
      <c r="AG20" s="129">
        <f>SUM(AH20,AI20)</f>
        <v>0</v>
      </c>
      <c r="AH20" s="129">
        <v>0</v>
      </c>
      <c r="AI20" s="129">
        <v>0</v>
      </c>
    </row>
    <row r="21" spans="1:35" ht="19.5" customHeight="1">
      <c r="A21" s="128" t="s">
        <v>188</v>
      </c>
      <c r="B21" s="128" t="s">
        <v>95</v>
      </c>
      <c r="C21" s="128" t="s">
        <v>91</v>
      </c>
      <c r="D21" s="128" t="s">
        <v>201</v>
      </c>
      <c r="E21" s="129">
        <f>SUM(F21,P21,Z21)</f>
        <v>83000</v>
      </c>
      <c r="F21" s="129">
        <f>SUM(G21,J21,M21)</f>
        <v>83000</v>
      </c>
      <c r="G21" s="129">
        <f>SUM(H21,I21)</f>
        <v>83000</v>
      </c>
      <c r="H21" s="129">
        <v>0</v>
      </c>
      <c r="I21" s="129">
        <v>83000</v>
      </c>
      <c r="J21" s="129">
        <f>SUM(K21,L21)</f>
        <v>0</v>
      </c>
      <c r="K21" s="129">
        <v>0</v>
      </c>
      <c r="L21" s="129">
        <v>0</v>
      </c>
      <c r="M21" s="129">
        <f>SUM(N21,O21)</f>
        <v>0</v>
      </c>
      <c r="N21" s="129">
        <v>0</v>
      </c>
      <c r="O21" s="129">
        <v>0</v>
      </c>
      <c r="P21" s="129">
        <f>SUM(Q21,T21,W21)</f>
        <v>0</v>
      </c>
      <c r="Q21" s="129">
        <f>SUM(R21,S21)</f>
        <v>0</v>
      </c>
      <c r="R21" s="129">
        <v>0</v>
      </c>
      <c r="S21" s="129">
        <v>0</v>
      </c>
      <c r="T21" s="129">
        <f>SUM(U21,V21)</f>
        <v>0</v>
      </c>
      <c r="U21" s="129">
        <v>0</v>
      </c>
      <c r="V21" s="129">
        <v>0</v>
      </c>
      <c r="W21" s="129">
        <f>SUM(X21,Y21)</f>
        <v>0</v>
      </c>
      <c r="X21" s="129">
        <v>0</v>
      </c>
      <c r="Y21" s="129">
        <v>0</v>
      </c>
      <c r="Z21" s="129">
        <f>SUM(AA21,AD21,AG21)</f>
        <v>0</v>
      </c>
      <c r="AA21" s="129">
        <f>SUM(AB21,AC21)</f>
        <v>0</v>
      </c>
      <c r="AB21" s="129">
        <v>0</v>
      </c>
      <c r="AC21" s="129">
        <v>0</v>
      </c>
      <c r="AD21" s="129">
        <f>SUM(AE21,AF21)</f>
        <v>0</v>
      </c>
      <c r="AE21" s="129">
        <v>0</v>
      </c>
      <c r="AF21" s="129">
        <v>0</v>
      </c>
      <c r="AG21" s="129">
        <f>SUM(AH21,AI21)</f>
        <v>0</v>
      </c>
      <c r="AH21" s="129">
        <v>0</v>
      </c>
      <c r="AI21" s="129">
        <v>0</v>
      </c>
    </row>
    <row r="22" spans="1:35" ht="19.5" customHeight="1">
      <c r="A22" s="128" t="s">
        <v>186</v>
      </c>
      <c r="B22" s="128" t="s">
        <v>95</v>
      </c>
      <c r="C22" s="128" t="s">
        <v>91</v>
      </c>
      <c r="D22" s="128" t="s">
        <v>202</v>
      </c>
      <c r="E22" s="129">
        <f>SUM(F22,P22,Z22)</f>
        <v>1739640</v>
      </c>
      <c r="F22" s="129">
        <f>SUM(G22,J22,M22)</f>
        <v>1739640</v>
      </c>
      <c r="G22" s="129">
        <f>SUM(H22,I22)</f>
        <v>1739640</v>
      </c>
      <c r="H22" s="129">
        <v>389640</v>
      </c>
      <c r="I22" s="129">
        <v>1350000</v>
      </c>
      <c r="J22" s="129">
        <f>SUM(K22,L22)</f>
        <v>0</v>
      </c>
      <c r="K22" s="129">
        <v>0</v>
      </c>
      <c r="L22" s="129">
        <v>0</v>
      </c>
      <c r="M22" s="129">
        <f>SUM(N22,O22)</f>
        <v>0</v>
      </c>
      <c r="N22" s="129">
        <v>0</v>
      </c>
      <c r="O22" s="129">
        <v>0</v>
      </c>
      <c r="P22" s="129">
        <f>SUM(Q22,T22,W22)</f>
        <v>0</v>
      </c>
      <c r="Q22" s="129">
        <f>SUM(R22,S22)</f>
        <v>0</v>
      </c>
      <c r="R22" s="129">
        <v>0</v>
      </c>
      <c r="S22" s="129">
        <v>0</v>
      </c>
      <c r="T22" s="129">
        <f>SUM(U22,V22)</f>
        <v>0</v>
      </c>
      <c r="U22" s="129">
        <v>0</v>
      </c>
      <c r="V22" s="129">
        <v>0</v>
      </c>
      <c r="W22" s="129">
        <f>SUM(X22,Y22)</f>
        <v>0</v>
      </c>
      <c r="X22" s="129">
        <v>0</v>
      </c>
      <c r="Y22" s="129">
        <v>0</v>
      </c>
      <c r="Z22" s="129">
        <f>SUM(AA22,AD22,AG22)</f>
        <v>0</v>
      </c>
      <c r="AA22" s="129">
        <f>SUM(AB22,AC22)</f>
        <v>0</v>
      </c>
      <c r="AB22" s="129">
        <v>0</v>
      </c>
      <c r="AC22" s="129">
        <v>0</v>
      </c>
      <c r="AD22" s="129">
        <f>SUM(AE22,AF22)</f>
        <v>0</v>
      </c>
      <c r="AE22" s="129">
        <v>0</v>
      </c>
      <c r="AF22" s="129">
        <v>0</v>
      </c>
      <c r="AG22" s="129">
        <f>SUM(AH22,AI22)</f>
        <v>0</v>
      </c>
      <c r="AH22" s="129">
        <v>0</v>
      </c>
      <c r="AI22" s="129">
        <v>0</v>
      </c>
    </row>
    <row r="23" spans="1:35" ht="19.5" customHeight="1">
      <c r="A23" s="128" t="s">
        <v>57</v>
      </c>
      <c r="B23" s="128" t="s">
        <v>57</v>
      </c>
      <c r="C23" s="128" t="s">
        <v>110</v>
      </c>
      <c r="D23" s="128" t="s">
        <v>111</v>
      </c>
      <c r="E23" s="129">
        <f>SUM(F23,P23,Z23)</f>
        <v>5388916.45</v>
      </c>
      <c r="F23" s="129">
        <f>SUM(G23,J23,M23)</f>
        <v>5388916.45</v>
      </c>
      <c r="G23" s="129">
        <f>SUM(H23,I23)</f>
        <v>5388916.45</v>
      </c>
      <c r="H23" s="129">
        <v>4718916.45</v>
      </c>
      <c r="I23" s="129">
        <v>670000</v>
      </c>
      <c r="J23" s="129">
        <f>SUM(K23,L23)</f>
        <v>0</v>
      </c>
      <c r="K23" s="129">
        <v>0</v>
      </c>
      <c r="L23" s="129">
        <v>0</v>
      </c>
      <c r="M23" s="129">
        <f>SUM(N23,O23)</f>
        <v>0</v>
      </c>
      <c r="N23" s="129">
        <v>0</v>
      </c>
      <c r="O23" s="129">
        <v>0</v>
      </c>
      <c r="P23" s="129">
        <f>SUM(Q23,T23,W23)</f>
        <v>0</v>
      </c>
      <c r="Q23" s="129">
        <f>SUM(R23,S23)</f>
        <v>0</v>
      </c>
      <c r="R23" s="129">
        <v>0</v>
      </c>
      <c r="S23" s="129">
        <v>0</v>
      </c>
      <c r="T23" s="129">
        <f>SUM(U23,V23)</f>
        <v>0</v>
      </c>
      <c r="U23" s="129">
        <v>0</v>
      </c>
      <c r="V23" s="129">
        <v>0</v>
      </c>
      <c r="W23" s="129">
        <f>SUM(X23,Y23)</f>
        <v>0</v>
      </c>
      <c r="X23" s="129">
        <v>0</v>
      </c>
      <c r="Y23" s="129">
        <v>0</v>
      </c>
      <c r="Z23" s="129">
        <f>SUM(AA23,AD23,AG23)</f>
        <v>0</v>
      </c>
      <c r="AA23" s="129">
        <f>SUM(AB23,AC23)</f>
        <v>0</v>
      </c>
      <c r="AB23" s="129">
        <v>0</v>
      </c>
      <c r="AC23" s="129">
        <v>0</v>
      </c>
      <c r="AD23" s="129">
        <f>SUM(AE23,AF23)</f>
        <v>0</v>
      </c>
      <c r="AE23" s="129">
        <v>0</v>
      </c>
      <c r="AF23" s="129">
        <v>0</v>
      </c>
      <c r="AG23" s="129">
        <f>SUM(AH23,AI23)</f>
        <v>0</v>
      </c>
      <c r="AH23" s="129">
        <v>0</v>
      </c>
      <c r="AI23" s="129">
        <v>0</v>
      </c>
    </row>
    <row r="24" spans="1:35" ht="19.5" customHeight="1">
      <c r="A24" s="128" t="s">
        <v>203</v>
      </c>
      <c r="B24" s="128" t="s">
        <v>99</v>
      </c>
      <c r="C24" s="128" t="s">
        <v>112</v>
      </c>
      <c r="D24" s="128" t="s">
        <v>204</v>
      </c>
      <c r="E24" s="129">
        <f>SUM(F24,P24,Z24)</f>
        <v>3490067.65</v>
      </c>
      <c r="F24" s="129">
        <f>SUM(G24,J24,M24)</f>
        <v>3490067.65</v>
      </c>
      <c r="G24" s="129">
        <f>SUM(H24,I24)</f>
        <v>3490067.65</v>
      </c>
      <c r="H24" s="129">
        <v>3490067.65</v>
      </c>
      <c r="I24" s="129">
        <v>0</v>
      </c>
      <c r="J24" s="129">
        <f>SUM(K24,L24)</f>
        <v>0</v>
      </c>
      <c r="K24" s="129">
        <v>0</v>
      </c>
      <c r="L24" s="129">
        <v>0</v>
      </c>
      <c r="M24" s="129">
        <f>SUM(N24,O24)</f>
        <v>0</v>
      </c>
      <c r="N24" s="129">
        <v>0</v>
      </c>
      <c r="O24" s="129">
        <v>0</v>
      </c>
      <c r="P24" s="129">
        <f>SUM(Q24,T24,W24)</f>
        <v>0</v>
      </c>
      <c r="Q24" s="129">
        <f>SUM(R24,S24)</f>
        <v>0</v>
      </c>
      <c r="R24" s="129">
        <v>0</v>
      </c>
      <c r="S24" s="129">
        <v>0</v>
      </c>
      <c r="T24" s="129">
        <f>SUM(U24,V24)</f>
        <v>0</v>
      </c>
      <c r="U24" s="129">
        <v>0</v>
      </c>
      <c r="V24" s="129">
        <v>0</v>
      </c>
      <c r="W24" s="129">
        <f>SUM(X24,Y24)</f>
        <v>0</v>
      </c>
      <c r="X24" s="129">
        <v>0</v>
      </c>
      <c r="Y24" s="129">
        <v>0</v>
      </c>
      <c r="Z24" s="129">
        <f>SUM(AA24,AD24,AG24)</f>
        <v>0</v>
      </c>
      <c r="AA24" s="129">
        <f>SUM(AB24,AC24)</f>
        <v>0</v>
      </c>
      <c r="AB24" s="129">
        <v>0</v>
      </c>
      <c r="AC24" s="129">
        <v>0</v>
      </c>
      <c r="AD24" s="129">
        <f>SUM(AE24,AF24)</f>
        <v>0</v>
      </c>
      <c r="AE24" s="129">
        <v>0</v>
      </c>
      <c r="AF24" s="129">
        <v>0</v>
      </c>
      <c r="AG24" s="129">
        <f>SUM(AH24,AI24)</f>
        <v>0</v>
      </c>
      <c r="AH24" s="129">
        <v>0</v>
      </c>
      <c r="AI24" s="129">
        <v>0</v>
      </c>
    </row>
    <row r="25" spans="1:35" ht="19.5" customHeight="1">
      <c r="A25" s="128" t="s">
        <v>205</v>
      </c>
      <c r="B25" s="128" t="s">
        <v>99</v>
      </c>
      <c r="C25" s="128" t="s">
        <v>112</v>
      </c>
      <c r="D25" s="128" t="s">
        <v>206</v>
      </c>
      <c r="E25" s="129">
        <f>SUM(F25,P25,Z25)</f>
        <v>300000</v>
      </c>
      <c r="F25" s="129">
        <f>SUM(G25,J25,M25)</f>
        <v>300000</v>
      </c>
      <c r="G25" s="129">
        <f>SUM(H25,I25)</f>
        <v>300000</v>
      </c>
      <c r="H25" s="129">
        <v>0</v>
      </c>
      <c r="I25" s="129">
        <v>300000</v>
      </c>
      <c r="J25" s="129">
        <f>SUM(K25,L25)</f>
        <v>0</v>
      </c>
      <c r="K25" s="129">
        <v>0</v>
      </c>
      <c r="L25" s="129">
        <v>0</v>
      </c>
      <c r="M25" s="129">
        <f>SUM(N25,O25)</f>
        <v>0</v>
      </c>
      <c r="N25" s="129">
        <v>0</v>
      </c>
      <c r="O25" s="129">
        <v>0</v>
      </c>
      <c r="P25" s="129">
        <f>SUM(Q25,T25,W25)</f>
        <v>0</v>
      </c>
      <c r="Q25" s="129">
        <f>SUM(R25,S25)</f>
        <v>0</v>
      </c>
      <c r="R25" s="129">
        <v>0</v>
      </c>
      <c r="S25" s="129">
        <v>0</v>
      </c>
      <c r="T25" s="129">
        <f>SUM(U25,V25)</f>
        <v>0</v>
      </c>
      <c r="U25" s="129">
        <v>0</v>
      </c>
      <c r="V25" s="129">
        <v>0</v>
      </c>
      <c r="W25" s="129">
        <f>SUM(X25,Y25)</f>
        <v>0</v>
      </c>
      <c r="X25" s="129">
        <v>0</v>
      </c>
      <c r="Y25" s="129">
        <v>0</v>
      </c>
      <c r="Z25" s="129">
        <f>SUM(AA25,AD25,AG25)</f>
        <v>0</v>
      </c>
      <c r="AA25" s="129">
        <f>SUM(AB25,AC25)</f>
        <v>0</v>
      </c>
      <c r="AB25" s="129">
        <v>0</v>
      </c>
      <c r="AC25" s="129">
        <v>0</v>
      </c>
      <c r="AD25" s="129">
        <f>SUM(AE25,AF25)</f>
        <v>0</v>
      </c>
      <c r="AE25" s="129">
        <v>0</v>
      </c>
      <c r="AF25" s="129">
        <v>0</v>
      </c>
      <c r="AG25" s="129">
        <f>SUM(AH25,AI25)</f>
        <v>0</v>
      </c>
      <c r="AH25" s="129">
        <v>0</v>
      </c>
      <c r="AI25" s="129">
        <v>0</v>
      </c>
    </row>
    <row r="26" spans="1:35" ht="19.5" customHeight="1">
      <c r="A26" s="128" t="s">
        <v>203</v>
      </c>
      <c r="B26" s="128" t="s">
        <v>102</v>
      </c>
      <c r="C26" s="128" t="s">
        <v>112</v>
      </c>
      <c r="D26" s="128" t="s">
        <v>207</v>
      </c>
      <c r="E26" s="129">
        <f>SUM(F26,P26,Z26)</f>
        <v>1598848.8</v>
      </c>
      <c r="F26" s="129">
        <f>SUM(G26,J26,M26)</f>
        <v>1598848.8</v>
      </c>
      <c r="G26" s="129">
        <f>SUM(H26,I26)</f>
        <v>1598848.8</v>
      </c>
      <c r="H26" s="129">
        <v>1228848.8</v>
      </c>
      <c r="I26" s="129">
        <v>370000</v>
      </c>
      <c r="J26" s="129">
        <f>SUM(K26,L26)</f>
        <v>0</v>
      </c>
      <c r="K26" s="129">
        <v>0</v>
      </c>
      <c r="L26" s="129">
        <v>0</v>
      </c>
      <c r="M26" s="129">
        <f>SUM(N26,O26)</f>
        <v>0</v>
      </c>
      <c r="N26" s="129">
        <v>0</v>
      </c>
      <c r="O26" s="129">
        <v>0</v>
      </c>
      <c r="P26" s="129">
        <f>SUM(Q26,T26,W26)</f>
        <v>0</v>
      </c>
      <c r="Q26" s="129">
        <f>SUM(R26,S26)</f>
        <v>0</v>
      </c>
      <c r="R26" s="129">
        <v>0</v>
      </c>
      <c r="S26" s="129">
        <v>0</v>
      </c>
      <c r="T26" s="129">
        <f>SUM(U26,V26)</f>
        <v>0</v>
      </c>
      <c r="U26" s="129">
        <v>0</v>
      </c>
      <c r="V26" s="129">
        <v>0</v>
      </c>
      <c r="W26" s="129">
        <f>SUM(X26,Y26)</f>
        <v>0</v>
      </c>
      <c r="X26" s="129">
        <v>0</v>
      </c>
      <c r="Y26" s="129">
        <v>0</v>
      </c>
      <c r="Z26" s="129">
        <f>SUM(AA26,AD26,AG26)</f>
        <v>0</v>
      </c>
      <c r="AA26" s="129">
        <f>SUM(AB26,AC26)</f>
        <v>0</v>
      </c>
      <c r="AB26" s="129">
        <v>0</v>
      </c>
      <c r="AC26" s="129">
        <v>0</v>
      </c>
      <c r="AD26" s="129">
        <f>SUM(AE26,AF26)</f>
        <v>0</v>
      </c>
      <c r="AE26" s="129">
        <v>0</v>
      </c>
      <c r="AF26" s="129">
        <v>0</v>
      </c>
      <c r="AG26" s="129">
        <f>SUM(AH26,AI26)</f>
        <v>0</v>
      </c>
      <c r="AH26" s="129">
        <v>0</v>
      </c>
      <c r="AI26" s="129">
        <v>0</v>
      </c>
    </row>
    <row r="27" spans="1:35" ht="19.5" customHeight="1">
      <c r="A27" s="128" t="s">
        <v>57</v>
      </c>
      <c r="B27" s="128" t="s">
        <v>57</v>
      </c>
      <c r="C27" s="128" t="s">
        <v>116</v>
      </c>
      <c r="D27" s="128" t="s">
        <v>117</v>
      </c>
      <c r="E27" s="129">
        <f>SUM(F27,P27,Z27)</f>
        <v>1240755.44</v>
      </c>
      <c r="F27" s="129">
        <f>SUM(G27,J27,M27)</f>
        <v>1240755.44</v>
      </c>
      <c r="G27" s="129">
        <f>SUM(H27,I27)</f>
        <v>1240755.44</v>
      </c>
      <c r="H27" s="129">
        <v>829755.44</v>
      </c>
      <c r="I27" s="129">
        <v>411000</v>
      </c>
      <c r="J27" s="129">
        <f>SUM(K27,L27)</f>
        <v>0</v>
      </c>
      <c r="K27" s="129">
        <v>0</v>
      </c>
      <c r="L27" s="129">
        <v>0</v>
      </c>
      <c r="M27" s="129">
        <f>SUM(N27,O27)</f>
        <v>0</v>
      </c>
      <c r="N27" s="129">
        <v>0</v>
      </c>
      <c r="O27" s="129">
        <v>0</v>
      </c>
      <c r="P27" s="129">
        <f>SUM(Q27,T27,W27)</f>
        <v>0</v>
      </c>
      <c r="Q27" s="129">
        <f>SUM(R27,S27)</f>
        <v>0</v>
      </c>
      <c r="R27" s="129">
        <v>0</v>
      </c>
      <c r="S27" s="129">
        <v>0</v>
      </c>
      <c r="T27" s="129">
        <f>SUM(U27,V27)</f>
        <v>0</v>
      </c>
      <c r="U27" s="129">
        <v>0</v>
      </c>
      <c r="V27" s="129">
        <v>0</v>
      </c>
      <c r="W27" s="129">
        <f>SUM(X27,Y27)</f>
        <v>0</v>
      </c>
      <c r="X27" s="129">
        <v>0</v>
      </c>
      <c r="Y27" s="129">
        <v>0</v>
      </c>
      <c r="Z27" s="129">
        <f>SUM(AA27,AD27,AG27)</f>
        <v>0</v>
      </c>
      <c r="AA27" s="129">
        <f>SUM(AB27,AC27)</f>
        <v>0</v>
      </c>
      <c r="AB27" s="129">
        <v>0</v>
      </c>
      <c r="AC27" s="129">
        <v>0</v>
      </c>
      <c r="AD27" s="129">
        <f>SUM(AE27,AF27)</f>
        <v>0</v>
      </c>
      <c r="AE27" s="129">
        <v>0</v>
      </c>
      <c r="AF27" s="129">
        <v>0</v>
      </c>
      <c r="AG27" s="129">
        <f>SUM(AH27,AI27)</f>
        <v>0</v>
      </c>
      <c r="AH27" s="129">
        <v>0</v>
      </c>
      <c r="AI27" s="129">
        <v>0</v>
      </c>
    </row>
    <row r="28" spans="1:35" ht="19.5" customHeight="1">
      <c r="A28" s="128" t="s">
        <v>203</v>
      </c>
      <c r="B28" s="128" t="s">
        <v>99</v>
      </c>
      <c r="C28" s="128" t="s">
        <v>118</v>
      </c>
      <c r="D28" s="128" t="s">
        <v>204</v>
      </c>
      <c r="E28" s="129">
        <f>SUM(F28,P28,Z28)</f>
        <v>603980.04</v>
      </c>
      <c r="F28" s="129">
        <f>SUM(G28,J28,M28)</f>
        <v>603980.04</v>
      </c>
      <c r="G28" s="129">
        <f>SUM(H28,I28)</f>
        <v>603980.04</v>
      </c>
      <c r="H28" s="129">
        <v>603980.04</v>
      </c>
      <c r="I28" s="129">
        <v>0</v>
      </c>
      <c r="J28" s="129">
        <f>SUM(K28,L28)</f>
        <v>0</v>
      </c>
      <c r="K28" s="129">
        <v>0</v>
      </c>
      <c r="L28" s="129">
        <v>0</v>
      </c>
      <c r="M28" s="129">
        <f>SUM(N28,O28)</f>
        <v>0</v>
      </c>
      <c r="N28" s="129">
        <v>0</v>
      </c>
      <c r="O28" s="129">
        <v>0</v>
      </c>
      <c r="P28" s="129">
        <f>SUM(Q28,T28,W28)</f>
        <v>0</v>
      </c>
      <c r="Q28" s="129">
        <f>SUM(R28,S28)</f>
        <v>0</v>
      </c>
      <c r="R28" s="129">
        <v>0</v>
      </c>
      <c r="S28" s="129">
        <v>0</v>
      </c>
      <c r="T28" s="129">
        <f>SUM(U28,V28)</f>
        <v>0</v>
      </c>
      <c r="U28" s="129">
        <v>0</v>
      </c>
      <c r="V28" s="129">
        <v>0</v>
      </c>
      <c r="W28" s="129">
        <f>SUM(X28,Y28)</f>
        <v>0</v>
      </c>
      <c r="X28" s="129">
        <v>0</v>
      </c>
      <c r="Y28" s="129">
        <v>0</v>
      </c>
      <c r="Z28" s="129">
        <f>SUM(AA28,AD28,AG28)</f>
        <v>0</v>
      </c>
      <c r="AA28" s="129">
        <f>SUM(AB28,AC28)</f>
        <v>0</v>
      </c>
      <c r="AB28" s="129">
        <v>0</v>
      </c>
      <c r="AC28" s="129">
        <v>0</v>
      </c>
      <c r="AD28" s="129">
        <f>SUM(AE28,AF28)</f>
        <v>0</v>
      </c>
      <c r="AE28" s="129">
        <v>0</v>
      </c>
      <c r="AF28" s="129">
        <v>0</v>
      </c>
      <c r="AG28" s="129">
        <f>SUM(AH28,AI28)</f>
        <v>0</v>
      </c>
      <c r="AH28" s="129">
        <v>0</v>
      </c>
      <c r="AI28" s="129">
        <v>0</v>
      </c>
    </row>
    <row r="29" spans="1:35" ht="19.5" customHeight="1">
      <c r="A29" s="128" t="s">
        <v>203</v>
      </c>
      <c r="B29" s="128" t="s">
        <v>102</v>
      </c>
      <c r="C29" s="128" t="s">
        <v>118</v>
      </c>
      <c r="D29" s="128" t="s">
        <v>207</v>
      </c>
      <c r="E29" s="129">
        <f>SUM(F29,P29,Z29)</f>
        <v>636775.4</v>
      </c>
      <c r="F29" s="129">
        <f>SUM(G29,J29,M29)</f>
        <v>636775.4</v>
      </c>
      <c r="G29" s="129">
        <f>SUM(H29,I29)</f>
        <v>636775.4</v>
      </c>
      <c r="H29" s="129">
        <v>225775.4</v>
      </c>
      <c r="I29" s="129">
        <v>411000</v>
      </c>
      <c r="J29" s="129">
        <f>SUM(K29,L29)</f>
        <v>0</v>
      </c>
      <c r="K29" s="129">
        <v>0</v>
      </c>
      <c r="L29" s="129">
        <v>0</v>
      </c>
      <c r="M29" s="129">
        <f>SUM(N29,O29)</f>
        <v>0</v>
      </c>
      <c r="N29" s="129">
        <v>0</v>
      </c>
      <c r="O29" s="129">
        <v>0</v>
      </c>
      <c r="P29" s="129">
        <f>SUM(Q29,T29,W29)</f>
        <v>0</v>
      </c>
      <c r="Q29" s="129">
        <f>SUM(R29,S29)</f>
        <v>0</v>
      </c>
      <c r="R29" s="129">
        <v>0</v>
      </c>
      <c r="S29" s="129">
        <v>0</v>
      </c>
      <c r="T29" s="129">
        <f>SUM(U29,V29)</f>
        <v>0</v>
      </c>
      <c r="U29" s="129">
        <v>0</v>
      </c>
      <c r="V29" s="129">
        <v>0</v>
      </c>
      <c r="W29" s="129">
        <f>SUM(X29,Y29)</f>
        <v>0</v>
      </c>
      <c r="X29" s="129">
        <v>0</v>
      </c>
      <c r="Y29" s="129">
        <v>0</v>
      </c>
      <c r="Z29" s="129">
        <f>SUM(AA29,AD29,AG29)</f>
        <v>0</v>
      </c>
      <c r="AA29" s="129">
        <f>SUM(AB29,AC29)</f>
        <v>0</v>
      </c>
      <c r="AB29" s="129">
        <v>0</v>
      </c>
      <c r="AC29" s="129">
        <v>0</v>
      </c>
      <c r="AD29" s="129">
        <f>SUM(AE29,AF29)</f>
        <v>0</v>
      </c>
      <c r="AE29" s="129">
        <v>0</v>
      </c>
      <c r="AF29" s="129">
        <v>0</v>
      </c>
      <c r="AG29" s="129">
        <f>SUM(AH29,AI29)</f>
        <v>0</v>
      </c>
      <c r="AH29" s="129">
        <v>0</v>
      </c>
      <c r="AI29" s="129">
        <v>0</v>
      </c>
    </row>
    <row r="30" ht="12.75"/>
    <row r="31" ht="12.75"/>
    <row r="32" ht="12.75"/>
    <row r="33" ht="12.75"/>
    <row r="34" ht="12.75"/>
    <row r="35" ht="12.75"/>
  </sheetData>
  <sheetProtection/>
  <mergeCells count="21"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  <mergeCell ref="AD5:AF5"/>
    <mergeCell ref="G5:I5"/>
    <mergeCell ref="J5:L5"/>
    <mergeCell ref="M5:O5"/>
    <mergeCell ref="P5:P6"/>
    <mergeCell ref="Q5:S5"/>
    <mergeCell ref="A5:B5"/>
    <mergeCell ref="F5:F6"/>
    <mergeCell ref="E4:E6"/>
    <mergeCell ref="C5:C6"/>
    <mergeCell ref="D5:D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30"/>
      <c r="B1" s="130"/>
      <c r="C1" s="130"/>
      <c r="D1" s="130"/>
      <c r="E1" s="130"/>
      <c r="F1" s="131" t="s">
        <v>208</v>
      </c>
    </row>
    <row r="2" spans="1:6" ht="26.25" customHeight="1">
      <c r="A2" s="132" t="s">
        <v>209</v>
      </c>
      <c r="B2" s="132"/>
      <c r="C2" s="132"/>
      <c r="D2" s="132"/>
      <c r="E2" s="132"/>
      <c r="F2" s="132"/>
    </row>
    <row r="3" spans="1:6" s="2" customFormat="1" ht="16.5" customHeight="1">
      <c r="A3" s="133" t="s">
        <v>5</v>
      </c>
      <c r="B3" s="134"/>
      <c r="C3" s="135"/>
      <c r="D3" s="135"/>
      <c r="E3" s="135"/>
      <c r="F3" s="136" t="s">
        <v>6</v>
      </c>
    </row>
    <row r="4" spans="1:6" ht="19.5" customHeight="1">
      <c r="A4" s="137" t="s">
        <v>9</v>
      </c>
      <c r="B4" s="137"/>
      <c r="C4" s="137"/>
      <c r="D4" s="138" t="s">
        <v>210</v>
      </c>
      <c r="E4" s="139" t="s">
        <v>211</v>
      </c>
      <c r="F4" s="140"/>
    </row>
    <row r="5" spans="1:6" ht="19.5" customHeight="1">
      <c r="A5" s="141" t="s">
        <v>64</v>
      </c>
      <c r="B5" s="141"/>
      <c r="C5" s="137" t="s">
        <v>212</v>
      </c>
      <c r="D5" s="141"/>
      <c r="E5" s="142" t="s">
        <v>213</v>
      </c>
      <c r="F5" s="143" t="s">
        <v>214</v>
      </c>
    </row>
    <row r="6" spans="1:6" ht="19.5" customHeight="1">
      <c r="A6" s="144" t="s">
        <v>75</v>
      </c>
      <c r="B6" s="144" t="s">
        <v>76</v>
      </c>
      <c r="C6" s="145"/>
      <c r="D6" s="144"/>
      <c r="E6" s="146"/>
      <c r="F6" s="147"/>
    </row>
    <row r="7" spans="1:6" ht="19.5" customHeight="1">
      <c r="A7" s="148" t="s">
        <v>57</v>
      </c>
      <c r="B7" s="149" t="s">
        <v>57</v>
      </c>
      <c r="C7" s="150" t="s">
        <v>67</v>
      </c>
      <c r="D7" s="151">
        <v>14656203.01</v>
      </c>
      <c r="E7" s="152">
        <v>10356487.61</v>
      </c>
      <c r="F7" s="153">
        <v>4299715.4</v>
      </c>
    </row>
    <row r="8" spans="1:6" ht="19.5" customHeight="1">
      <c r="A8" s="148" t="s">
        <v>57</v>
      </c>
      <c r="B8" s="149" t="s">
        <v>57</v>
      </c>
      <c r="C8" s="150" t="s">
        <v>86</v>
      </c>
      <c r="D8" s="151">
        <v>14656203.01</v>
      </c>
      <c r="E8" s="152">
        <v>10356487.61</v>
      </c>
      <c r="F8" s="153">
        <v>4299715.4</v>
      </c>
    </row>
    <row r="9" spans="1:6" ht="19.5" customHeight="1">
      <c r="A9" s="148" t="s">
        <v>57</v>
      </c>
      <c r="B9" s="149" t="s">
        <v>57</v>
      </c>
      <c r="C9" s="150" t="s">
        <v>88</v>
      </c>
      <c r="D9" s="151">
        <v>9107531.12</v>
      </c>
      <c r="E9" s="152">
        <v>6262439.92</v>
      </c>
      <c r="F9" s="153">
        <v>2845091.2</v>
      </c>
    </row>
    <row r="10" spans="1:6" ht="19.5" customHeight="1">
      <c r="A10" s="148" t="s">
        <v>215</v>
      </c>
      <c r="B10" s="149" t="s">
        <v>99</v>
      </c>
      <c r="C10" s="150" t="s">
        <v>216</v>
      </c>
      <c r="D10" s="151">
        <v>2268192</v>
      </c>
      <c r="E10" s="152">
        <v>2268192</v>
      </c>
      <c r="F10" s="153">
        <v>0</v>
      </c>
    </row>
    <row r="11" spans="1:6" ht="19.5" customHeight="1">
      <c r="A11" s="148" t="s">
        <v>215</v>
      </c>
      <c r="B11" s="149" t="s">
        <v>102</v>
      </c>
      <c r="C11" s="150" t="s">
        <v>217</v>
      </c>
      <c r="D11" s="151">
        <v>1714032</v>
      </c>
      <c r="E11" s="152">
        <v>1714032</v>
      </c>
      <c r="F11" s="153">
        <v>0</v>
      </c>
    </row>
    <row r="12" spans="1:6" ht="19.5" customHeight="1">
      <c r="A12" s="148" t="s">
        <v>215</v>
      </c>
      <c r="B12" s="149" t="s">
        <v>194</v>
      </c>
      <c r="C12" s="150" t="s">
        <v>218</v>
      </c>
      <c r="D12" s="151">
        <v>189016</v>
      </c>
      <c r="E12" s="152">
        <v>189016</v>
      </c>
      <c r="F12" s="153">
        <v>0</v>
      </c>
    </row>
    <row r="13" spans="1:6" ht="19.5" customHeight="1">
      <c r="A13" s="148" t="s">
        <v>215</v>
      </c>
      <c r="B13" s="149" t="s">
        <v>114</v>
      </c>
      <c r="C13" s="150" t="s">
        <v>219</v>
      </c>
      <c r="D13" s="151">
        <v>635987.2</v>
      </c>
      <c r="E13" s="152">
        <v>635987.2</v>
      </c>
      <c r="F13" s="153">
        <v>0</v>
      </c>
    </row>
    <row r="14" spans="1:6" ht="19.5" customHeight="1">
      <c r="A14" s="148" t="s">
        <v>215</v>
      </c>
      <c r="B14" s="149" t="s">
        <v>107</v>
      </c>
      <c r="C14" s="150" t="s">
        <v>220</v>
      </c>
      <c r="D14" s="151">
        <v>317993.6</v>
      </c>
      <c r="E14" s="152">
        <v>317993.6</v>
      </c>
      <c r="F14" s="153">
        <v>0</v>
      </c>
    </row>
    <row r="15" spans="1:6" ht="19.5" customHeight="1">
      <c r="A15" s="148" t="s">
        <v>215</v>
      </c>
      <c r="B15" s="149" t="s">
        <v>221</v>
      </c>
      <c r="C15" s="150" t="s">
        <v>222</v>
      </c>
      <c r="D15" s="151">
        <v>254445.62</v>
      </c>
      <c r="E15" s="152">
        <v>254445.62</v>
      </c>
      <c r="F15" s="153">
        <v>0</v>
      </c>
    </row>
    <row r="16" spans="1:6" ht="19.5" customHeight="1">
      <c r="A16" s="148" t="s">
        <v>215</v>
      </c>
      <c r="B16" s="149" t="s">
        <v>223</v>
      </c>
      <c r="C16" s="150" t="s">
        <v>224</v>
      </c>
      <c r="D16" s="151">
        <v>74900.74</v>
      </c>
      <c r="E16" s="152">
        <v>74900.74</v>
      </c>
      <c r="F16" s="153">
        <v>0</v>
      </c>
    </row>
    <row r="17" spans="1:6" ht="19.5" customHeight="1">
      <c r="A17" s="148" t="s">
        <v>215</v>
      </c>
      <c r="B17" s="149" t="s">
        <v>225</v>
      </c>
      <c r="C17" s="150" t="s">
        <v>103</v>
      </c>
      <c r="D17" s="151">
        <v>785252.76</v>
      </c>
      <c r="E17" s="152">
        <v>785252.76</v>
      </c>
      <c r="F17" s="153">
        <v>0</v>
      </c>
    </row>
    <row r="18" spans="1:6" ht="19.5" customHeight="1">
      <c r="A18" s="148" t="s">
        <v>226</v>
      </c>
      <c r="B18" s="149" t="s">
        <v>99</v>
      </c>
      <c r="C18" s="150" t="s">
        <v>227</v>
      </c>
      <c r="D18" s="151">
        <v>220000</v>
      </c>
      <c r="E18" s="152">
        <v>0</v>
      </c>
      <c r="F18" s="153">
        <v>220000</v>
      </c>
    </row>
    <row r="19" spans="1:6" ht="19.5" customHeight="1">
      <c r="A19" s="148" t="s">
        <v>226</v>
      </c>
      <c r="B19" s="149" t="s">
        <v>102</v>
      </c>
      <c r="C19" s="150" t="s">
        <v>228</v>
      </c>
      <c r="D19" s="151">
        <v>60000</v>
      </c>
      <c r="E19" s="152">
        <v>0</v>
      </c>
      <c r="F19" s="153">
        <v>60000</v>
      </c>
    </row>
    <row r="20" spans="1:6" ht="19.5" customHeight="1">
      <c r="A20" s="148" t="s">
        <v>226</v>
      </c>
      <c r="B20" s="149" t="s">
        <v>90</v>
      </c>
      <c r="C20" s="150" t="s">
        <v>229</v>
      </c>
      <c r="D20" s="151">
        <v>50000</v>
      </c>
      <c r="E20" s="152">
        <v>0</v>
      </c>
      <c r="F20" s="153">
        <v>50000</v>
      </c>
    </row>
    <row r="21" spans="1:6" ht="19.5" customHeight="1">
      <c r="A21" s="148" t="s">
        <v>226</v>
      </c>
      <c r="B21" s="149" t="s">
        <v>93</v>
      </c>
      <c r="C21" s="150" t="s">
        <v>230</v>
      </c>
      <c r="D21" s="151">
        <v>20000</v>
      </c>
      <c r="E21" s="152">
        <v>0</v>
      </c>
      <c r="F21" s="153">
        <v>20000</v>
      </c>
    </row>
    <row r="22" spans="1:6" ht="19.5" customHeight="1">
      <c r="A22" s="148" t="s">
        <v>226</v>
      </c>
      <c r="B22" s="149" t="s">
        <v>231</v>
      </c>
      <c r="C22" s="150" t="s">
        <v>232</v>
      </c>
      <c r="D22" s="151">
        <v>180000</v>
      </c>
      <c r="E22" s="152">
        <v>0</v>
      </c>
      <c r="F22" s="153">
        <v>180000</v>
      </c>
    </row>
    <row r="23" spans="1:6" ht="19.5" customHeight="1">
      <c r="A23" s="148" t="s">
        <v>226</v>
      </c>
      <c r="B23" s="149" t="s">
        <v>98</v>
      </c>
      <c r="C23" s="150" t="s">
        <v>233</v>
      </c>
      <c r="D23" s="151">
        <v>850000</v>
      </c>
      <c r="E23" s="152">
        <v>0</v>
      </c>
      <c r="F23" s="153">
        <v>850000</v>
      </c>
    </row>
    <row r="24" spans="1:6" ht="19.5" customHeight="1">
      <c r="A24" s="148" t="s">
        <v>226</v>
      </c>
      <c r="B24" s="149" t="s">
        <v>225</v>
      </c>
      <c r="C24" s="150" t="s">
        <v>234</v>
      </c>
      <c r="D24" s="151">
        <v>40000</v>
      </c>
      <c r="E24" s="152">
        <v>0</v>
      </c>
      <c r="F24" s="153">
        <v>40000</v>
      </c>
    </row>
    <row r="25" spans="1:6" ht="19.5" customHeight="1">
      <c r="A25" s="148" t="s">
        <v>226</v>
      </c>
      <c r="B25" s="149" t="s">
        <v>235</v>
      </c>
      <c r="C25" s="150" t="s">
        <v>192</v>
      </c>
      <c r="D25" s="151">
        <v>20000</v>
      </c>
      <c r="E25" s="152">
        <v>0</v>
      </c>
      <c r="F25" s="153">
        <v>20000</v>
      </c>
    </row>
    <row r="26" spans="1:6" ht="19.5" customHeight="1">
      <c r="A26" s="148" t="s">
        <v>226</v>
      </c>
      <c r="B26" s="149" t="s">
        <v>236</v>
      </c>
      <c r="C26" s="150" t="s">
        <v>196</v>
      </c>
      <c r="D26" s="151">
        <v>80000</v>
      </c>
      <c r="E26" s="152">
        <v>0</v>
      </c>
      <c r="F26" s="153">
        <v>80000</v>
      </c>
    </row>
    <row r="27" spans="1:6" ht="19.5" customHeight="1">
      <c r="A27" s="148" t="s">
        <v>226</v>
      </c>
      <c r="B27" s="149" t="s">
        <v>237</v>
      </c>
      <c r="C27" s="150" t="s">
        <v>238</v>
      </c>
      <c r="D27" s="151">
        <v>199344.48</v>
      </c>
      <c r="E27" s="152">
        <v>0</v>
      </c>
      <c r="F27" s="153">
        <v>199344.48</v>
      </c>
    </row>
    <row r="28" spans="1:6" ht="19.5" customHeight="1">
      <c r="A28" s="148" t="s">
        <v>226</v>
      </c>
      <c r="B28" s="149" t="s">
        <v>239</v>
      </c>
      <c r="C28" s="150" t="s">
        <v>240</v>
      </c>
      <c r="D28" s="151">
        <v>119466.72</v>
      </c>
      <c r="E28" s="152">
        <v>0</v>
      </c>
      <c r="F28" s="153">
        <v>119466.72</v>
      </c>
    </row>
    <row r="29" spans="1:6" ht="19.5" customHeight="1">
      <c r="A29" s="148" t="s">
        <v>226</v>
      </c>
      <c r="B29" s="149" t="s">
        <v>241</v>
      </c>
      <c r="C29" s="150" t="s">
        <v>199</v>
      </c>
      <c r="D29" s="151">
        <v>114000</v>
      </c>
      <c r="E29" s="152">
        <v>0</v>
      </c>
      <c r="F29" s="153">
        <v>114000</v>
      </c>
    </row>
    <row r="30" spans="1:6" ht="19.5" customHeight="1">
      <c r="A30" s="148" t="s">
        <v>226</v>
      </c>
      <c r="B30" s="149" t="s">
        <v>242</v>
      </c>
      <c r="C30" s="150" t="s">
        <v>243</v>
      </c>
      <c r="D30" s="151">
        <v>502640</v>
      </c>
      <c r="E30" s="152">
        <v>0</v>
      </c>
      <c r="F30" s="153">
        <v>502640</v>
      </c>
    </row>
    <row r="31" spans="1:6" ht="19.5" customHeight="1">
      <c r="A31" s="148" t="s">
        <v>226</v>
      </c>
      <c r="B31" s="149" t="s">
        <v>95</v>
      </c>
      <c r="C31" s="150" t="s">
        <v>202</v>
      </c>
      <c r="D31" s="151">
        <v>389640</v>
      </c>
      <c r="E31" s="152">
        <v>0</v>
      </c>
      <c r="F31" s="153">
        <v>389640</v>
      </c>
    </row>
    <row r="32" spans="1:6" ht="19.5" customHeight="1">
      <c r="A32" s="148" t="s">
        <v>244</v>
      </c>
      <c r="B32" s="149" t="s">
        <v>90</v>
      </c>
      <c r="C32" s="150" t="s">
        <v>245</v>
      </c>
      <c r="D32" s="151">
        <v>22620</v>
      </c>
      <c r="E32" s="152">
        <v>22620</v>
      </c>
      <c r="F32" s="153">
        <v>0</v>
      </c>
    </row>
    <row r="33" spans="1:6" ht="19.5" customHeight="1">
      <c r="A33" s="148" t="s">
        <v>57</v>
      </c>
      <c r="B33" s="149" t="s">
        <v>57</v>
      </c>
      <c r="C33" s="150" t="s">
        <v>111</v>
      </c>
      <c r="D33" s="151">
        <v>4718916.45</v>
      </c>
      <c r="E33" s="152">
        <v>3490067.65</v>
      </c>
      <c r="F33" s="153">
        <v>1228848.8</v>
      </c>
    </row>
    <row r="34" spans="1:6" ht="19.5" customHeight="1">
      <c r="A34" s="148" t="s">
        <v>215</v>
      </c>
      <c r="B34" s="149" t="s">
        <v>99</v>
      </c>
      <c r="C34" s="150" t="s">
        <v>216</v>
      </c>
      <c r="D34" s="151">
        <v>1142940</v>
      </c>
      <c r="E34" s="152">
        <v>1142940</v>
      </c>
      <c r="F34" s="153">
        <v>0</v>
      </c>
    </row>
    <row r="35" spans="1:6" ht="19.5" customHeight="1">
      <c r="A35" s="148" t="s">
        <v>215</v>
      </c>
      <c r="B35" s="149" t="s">
        <v>102</v>
      </c>
      <c r="C35" s="150" t="s">
        <v>217</v>
      </c>
      <c r="D35" s="151">
        <v>234600</v>
      </c>
      <c r="E35" s="152">
        <v>234600</v>
      </c>
      <c r="F35" s="153">
        <v>0</v>
      </c>
    </row>
    <row r="36" spans="1:6" ht="19.5" customHeight="1">
      <c r="A36" s="148" t="s">
        <v>215</v>
      </c>
      <c r="B36" s="149" t="s">
        <v>231</v>
      </c>
      <c r="C36" s="150" t="s">
        <v>246</v>
      </c>
      <c r="D36" s="151">
        <v>934933</v>
      </c>
      <c r="E36" s="152">
        <v>934933</v>
      </c>
      <c r="F36" s="153">
        <v>0</v>
      </c>
    </row>
    <row r="37" spans="1:6" ht="19.5" customHeight="1">
      <c r="A37" s="148" t="s">
        <v>215</v>
      </c>
      <c r="B37" s="149" t="s">
        <v>114</v>
      </c>
      <c r="C37" s="150" t="s">
        <v>219</v>
      </c>
      <c r="D37" s="151">
        <v>340331.68</v>
      </c>
      <c r="E37" s="152">
        <v>340331.68</v>
      </c>
      <c r="F37" s="153">
        <v>0</v>
      </c>
    </row>
    <row r="38" spans="1:6" ht="19.5" customHeight="1">
      <c r="A38" s="148" t="s">
        <v>215</v>
      </c>
      <c r="B38" s="149" t="s">
        <v>107</v>
      </c>
      <c r="C38" s="150" t="s">
        <v>220</v>
      </c>
      <c r="D38" s="151">
        <v>170165.84</v>
      </c>
      <c r="E38" s="152">
        <v>170165.84</v>
      </c>
      <c r="F38" s="153">
        <v>0</v>
      </c>
    </row>
    <row r="39" spans="1:6" ht="19.5" customHeight="1">
      <c r="A39" s="148" t="s">
        <v>215</v>
      </c>
      <c r="B39" s="149" t="s">
        <v>221</v>
      </c>
      <c r="C39" s="150" t="s">
        <v>222</v>
      </c>
      <c r="D39" s="151">
        <v>141060.84</v>
      </c>
      <c r="E39" s="152">
        <v>141060.84</v>
      </c>
      <c r="F39" s="153">
        <v>0</v>
      </c>
    </row>
    <row r="40" spans="1:6" ht="19.5" customHeight="1">
      <c r="A40" s="148" t="s">
        <v>215</v>
      </c>
      <c r="B40" s="149" t="s">
        <v>223</v>
      </c>
      <c r="C40" s="150" t="s">
        <v>224</v>
      </c>
      <c r="D40" s="151">
        <v>79872.69</v>
      </c>
      <c r="E40" s="152">
        <v>79872.69</v>
      </c>
      <c r="F40" s="153">
        <v>0</v>
      </c>
    </row>
    <row r="41" spans="1:6" ht="19.5" customHeight="1">
      <c r="A41" s="148" t="s">
        <v>215</v>
      </c>
      <c r="B41" s="149" t="s">
        <v>225</v>
      </c>
      <c r="C41" s="150" t="s">
        <v>103</v>
      </c>
      <c r="D41" s="151">
        <v>446163.6</v>
      </c>
      <c r="E41" s="152">
        <v>446163.6</v>
      </c>
      <c r="F41" s="153">
        <v>0</v>
      </c>
    </row>
    <row r="42" spans="1:6" ht="19.5" customHeight="1">
      <c r="A42" s="148" t="s">
        <v>226</v>
      </c>
      <c r="B42" s="149" t="s">
        <v>99</v>
      </c>
      <c r="C42" s="150" t="s">
        <v>227</v>
      </c>
      <c r="D42" s="151">
        <v>49000</v>
      </c>
      <c r="E42" s="152">
        <v>0</v>
      </c>
      <c r="F42" s="153">
        <v>49000</v>
      </c>
    </row>
    <row r="43" spans="1:6" ht="19.5" customHeight="1">
      <c r="A43" s="148" t="s">
        <v>226</v>
      </c>
      <c r="B43" s="149" t="s">
        <v>90</v>
      </c>
      <c r="C43" s="150" t="s">
        <v>229</v>
      </c>
      <c r="D43" s="151">
        <v>25000</v>
      </c>
      <c r="E43" s="152">
        <v>0</v>
      </c>
      <c r="F43" s="153">
        <v>25000</v>
      </c>
    </row>
    <row r="44" spans="1:6" ht="19.5" customHeight="1">
      <c r="A44" s="148" t="s">
        <v>226</v>
      </c>
      <c r="B44" s="149" t="s">
        <v>93</v>
      </c>
      <c r="C44" s="150" t="s">
        <v>230</v>
      </c>
      <c r="D44" s="151">
        <v>25000</v>
      </c>
      <c r="E44" s="152">
        <v>0</v>
      </c>
      <c r="F44" s="153">
        <v>25000</v>
      </c>
    </row>
    <row r="45" spans="1:6" ht="19.5" customHeight="1">
      <c r="A45" s="148" t="s">
        <v>226</v>
      </c>
      <c r="B45" s="149" t="s">
        <v>231</v>
      </c>
      <c r="C45" s="150" t="s">
        <v>232</v>
      </c>
      <c r="D45" s="151">
        <v>13000</v>
      </c>
      <c r="E45" s="152">
        <v>0</v>
      </c>
      <c r="F45" s="153">
        <v>13000</v>
      </c>
    </row>
    <row r="46" spans="1:6" ht="19.5" customHeight="1">
      <c r="A46" s="148" t="s">
        <v>226</v>
      </c>
      <c r="B46" s="149" t="s">
        <v>98</v>
      </c>
      <c r="C46" s="150" t="s">
        <v>233</v>
      </c>
      <c r="D46" s="151">
        <v>400000</v>
      </c>
      <c r="E46" s="152">
        <v>0</v>
      </c>
      <c r="F46" s="153">
        <v>400000</v>
      </c>
    </row>
    <row r="47" spans="1:6" ht="19.5" customHeight="1">
      <c r="A47" s="148" t="s">
        <v>226</v>
      </c>
      <c r="B47" s="149" t="s">
        <v>225</v>
      </c>
      <c r="C47" s="150" t="s">
        <v>234</v>
      </c>
      <c r="D47" s="151">
        <v>30000</v>
      </c>
      <c r="E47" s="152">
        <v>0</v>
      </c>
      <c r="F47" s="153">
        <v>30000</v>
      </c>
    </row>
    <row r="48" spans="1:6" ht="19.5" customHeight="1">
      <c r="A48" s="148" t="s">
        <v>226</v>
      </c>
      <c r="B48" s="149" t="s">
        <v>236</v>
      </c>
      <c r="C48" s="150" t="s">
        <v>196</v>
      </c>
      <c r="D48" s="151">
        <v>10000</v>
      </c>
      <c r="E48" s="152">
        <v>0</v>
      </c>
      <c r="F48" s="153">
        <v>10000</v>
      </c>
    </row>
    <row r="49" spans="1:6" ht="19.5" customHeight="1">
      <c r="A49" s="148" t="s">
        <v>226</v>
      </c>
      <c r="B49" s="149" t="s">
        <v>247</v>
      </c>
      <c r="C49" s="150" t="s">
        <v>248</v>
      </c>
      <c r="D49" s="151">
        <v>50000</v>
      </c>
      <c r="E49" s="152">
        <v>0</v>
      </c>
      <c r="F49" s="153">
        <v>50000</v>
      </c>
    </row>
    <row r="50" spans="1:6" ht="19.5" customHeight="1">
      <c r="A50" s="148" t="s">
        <v>226</v>
      </c>
      <c r="B50" s="149" t="s">
        <v>237</v>
      </c>
      <c r="C50" s="150" t="s">
        <v>238</v>
      </c>
      <c r="D50" s="151">
        <v>121571.52</v>
      </c>
      <c r="E50" s="152">
        <v>0</v>
      </c>
      <c r="F50" s="153">
        <v>121571.52</v>
      </c>
    </row>
    <row r="51" spans="1:6" ht="19.5" customHeight="1">
      <c r="A51" s="148" t="s">
        <v>226</v>
      </c>
      <c r="B51" s="149" t="s">
        <v>239</v>
      </c>
      <c r="C51" s="150" t="s">
        <v>240</v>
      </c>
      <c r="D51" s="151">
        <v>59957.28</v>
      </c>
      <c r="E51" s="152">
        <v>0</v>
      </c>
      <c r="F51" s="153">
        <v>59957.28</v>
      </c>
    </row>
    <row r="52" spans="1:6" ht="19.5" customHeight="1">
      <c r="A52" s="148" t="s">
        <v>226</v>
      </c>
      <c r="B52" s="149" t="s">
        <v>241</v>
      </c>
      <c r="C52" s="150" t="s">
        <v>199</v>
      </c>
      <c r="D52" s="151">
        <v>224000</v>
      </c>
      <c r="E52" s="152">
        <v>0</v>
      </c>
      <c r="F52" s="153">
        <v>224000</v>
      </c>
    </row>
    <row r="53" spans="1:6" ht="19.5" customHeight="1">
      <c r="A53" s="148" t="s">
        <v>226</v>
      </c>
      <c r="B53" s="149" t="s">
        <v>242</v>
      </c>
      <c r="C53" s="150" t="s">
        <v>243</v>
      </c>
      <c r="D53" s="151">
        <v>10000</v>
      </c>
      <c r="E53" s="152">
        <v>0</v>
      </c>
      <c r="F53" s="153">
        <v>10000</v>
      </c>
    </row>
    <row r="54" spans="1:6" ht="19.5" customHeight="1">
      <c r="A54" s="148" t="s">
        <v>226</v>
      </c>
      <c r="B54" s="149" t="s">
        <v>95</v>
      </c>
      <c r="C54" s="150" t="s">
        <v>202</v>
      </c>
      <c r="D54" s="151">
        <v>211320</v>
      </c>
      <c r="E54" s="152">
        <v>0</v>
      </c>
      <c r="F54" s="153">
        <v>211320</v>
      </c>
    </row>
    <row r="55" spans="1:6" ht="19.5" customHeight="1">
      <c r="A55" s="148" t="s">
        <v>57</v>
      </c>
      <c r="B55" s="149" t="s">
        <v>57</v>
      </c>
      <c r="C55" s="150" t="s">
        <v>117</v>
      </c>
      <c r="D55" s="151">
        <v>829755.44</v>
      </c>
      <c r="E55" s="152">
        <v>603980.04</v>
      </c>
      <c r="F55" s="153">
        <v>225775.4</v>
      </c>
    </row>
    <row r="56" spans="1:6" ht="19.5" customHeight="1">
      <c r="A56" s="148" t="s">
        <v>215</v>
      </c>
      <c r="B56" s="149" t="s">
        <v>99</v>
      </c>
      <c r="C56" s="150" t="s">
        <v>216</v>
      </c>
      <c r="D56" s="151">
        <v>204888</v>
      </c>
      <c r="E56" s="152">
        <v>204888</v>
      </c>
      <c r="F56" s="153">
        <v>0</v>
      </c>
    </row>
    <row r="57" spans="1:6" ht="19.5" customHeight="1">
      <c r="A57" s="148" t="s">
        <v>215</v>
      </c>
      <c r="B57" s="149" t="s">
        <v>102</v>
      </c>
      <c r="C57" s="150" t="s">
        <v>217</v>
      </c>
      <c r="D57" s="151">
        <v>9864</v>
      </c>
      <c r="E57" s="152">
        <v>9864</v>
      </c>
      <c r="F57" s="153">
        <v>0</v>
      </c>
    </row>
    <row r="58" spans="1:6" ht="19.5" customHeight="1">
      <c r="A58" s="148" t="s">
        <v>215</v>
      </c>
      <c r="B58" s="149" t="s">
        <v>231</v>
      </c>
      <c r="C58" s="150" t="s">
        <v>246</v>
      </c>
      <c r="D58" s="151">
        <v>178714</v>
      </c>
      <c r="E58" s="152">
        <v>178714</v>
      </c>
      <c r="F58" s="153">
        <v>0</v>
      </c>
    </row>
    <row r="59" spans="1:6" ht="19.5" customHeight="1">
      <c r="A59" s="148" t="s">
        <v>215</v>
      </c>
      <c r="B59" s="149" t="s">
        <v>114</v>
      </c>
      <c r="C59" s="150" t="s">
        <v>219</v>
      </c>
      <c r="D59" s="151">
        <v>62954.56</v>
      </c>
      <c r="E59" s="152">
        <v>62954.56</v>
      </c>
      <c r="F59" s="153">
        <v>0</v>
      </c>
    </row>
    <row r="60" spans="1:6" ht="19.5" customHeight="1">
      <c r="A60" s="148" t="s">
        <v>215</v>
      </c>
      <c r="B60" s="149" t="s">
        <v>107</v>
      </c>
      <c r="C60" s="150" t="s">
        <v>220</v>
      </c>
      <c r="D60" s="151">
        <v>31477.28</v>
      </c>
      <c r="E60" s="152">
        <v>31477.28</v>
      </c>
      <c r="F60" s="153">
        <v>0</v>
      </c>
    </row>
    <row r="61" spans="1:6" ht="19.5" customHeight="1">
      <c r="A61" s="148" t="s">
        <v>215</v>
      </c>
      <c r="B61" s="149" t="s">
        <v>221</v>
      </c>
      <c r="C61" s="150" t="s">
        <v>222</v>
      </c>
      <c r="D61" s="151">
        <v>24001.43</v>
      </c>
      <c r="E61" s="152">
        <v>24001.43</v>
      </c>
      <c r="F61" s="153">
        <v>0</v>
      </c>
    </row>
    <row r="62" spans="1:6" ht="19.5" customHeight="1">
      <c r="A62" s="148" t="s">
        <v>215</v>
      </c>
      <c r="B62" s="149" t="s">
        <v>223</v>
      </c>
      <c r="C62" s="150" t="s">
        <v>224</v>
      </c>
      <c r="D62" s="151">
        <v>10262.25</v>
      </c>
      <c r="E62" s="152">
        <v>10262.25</v>
      </c>
      <c r="F62" s="153">
        <v>0</v>
      </c>
    </row>
    <row r="63" spans="1:6" ht="19.5" customHeight="1">
      <c r="A63" s="148" t="s">
        <v>215</v>
      </c>
      <c r="B63" s="149" t="s">
        <v>225</v>
      </c>
      <c r="C63" s="150" t="s">
        <v>103</v>
      </c>
      <c r="D63" s="151">
        <v>81818.52</v>
      </c>
      <c r="E63" s="152">
        <v>81818.52</v>
      </c>
      <c r="F63" s="153">
        <v>0</v>
      </c>
    </row>
    <row r="64" spans="1:6" ht="19.5" customHeight="1">
      <c r="A64" s="148" t="s">
        <v>226</v>
      </c>
      <c r="B64" s="149" t="s">
        <v>99</v>
      </c>
      <c r="C64" s="150" t="s">
        <v>227</v>
      </c>
      <c r="D64" s="151">
        <v>50000</v>
      </c>
      <c r="E64" s="152">
        <v>0</v>
      </c>
      <c r="F64" s="153">
        <v>50000</v>
      </c>
    </row>
    <row r="65" spans="1:6" ht="19.5" customHeight="1">
      <c r="A65" s="148" t="s">
        <v>226</v>
      </c>
      <c r="B65" s="149" t="s">
        <v>231</v>
      </c>
      <c r="C65" s="150" t="s">
        <v>232</v>
      </c>
      <c r="D65" s="151">
        <v>8000</v>
      </c>
      <c r="E65" s="152">
        <v>0</v>
      </c>
      <c r="F65" s="153">
        <v>8000</v>
      </c>
    </row>
    <row r="66" spans="1:6" ht="19.5" customHeight="1">
      <c r="A66" s="148" t="s">
        <v>226</v>
      </c>
      <c r="B66" s="149" t="s">
        <v>98</v>
      </c>
      <c r="C66" s="150" t="s">
        <v>233</v>
      </c>
      <c r="D66" s="151">
        <v>53000</v>
      </c>
      <c r="E66" s="152">
        <v>0</v>
      </c>
      <c r="F66" s="153">
        <v>53000</v>
      </c>
    </row>
    <row r="67" spans="1:6" ht="19.5" customHeight="1">
      <c r="A67" s="148" t="s">
        <v>226</v>
      </c>
      <c r="B67" s="149" t="s">
        <v>236</v>
      </c>
      <c r="C67" s="150" t="s">
        <v>196</v>
      </c>
      <c r="D67" s="151">
        <v>5000</v>
      </c>
      <c r="E67" s="152">
        <v>0</v>
      </c>
      <c r="F67" s="153">
        <v>5000</v>
      </c>
    </row>
    <row r="68" spans="1:6" ht="19.5" customHeight="1">
      <c r="A68" s="148" t="s">
        <v>226</v>
      </c>
      <c r="B68" s="149" t="s">
        <v>237</v>
      </c>
      <c r="C68" s="150" t="s">
        <v>238</v>
      </c>
      <c r="D68" s="151">
        <v>23486.16</v>
      </c>
      <c r="E68" s="152">
        <v>0</v>
      </c>
      <c r="F68" s="153">
        <v>23486.16</v>
      </c>
    </row>
    <row r="69" spans="1:6" ht="19.5" customHeight="1">
      <c r="A69" s="148" t="s">
        <v>226</v>
      </c>
      <c r="B69" s="149" t="s">
        <v>239</v>
      </c>
      <c r="C69" s="150" t="s">
        <v>240</v>
      </c>
      <c r="D69" s="151">
        <v>10029.24</v>
      </c>
      <c r="E69" s="152">
        <v>0</v>
      </c>
      <c r="F69" s="153">
        <v>10029.24</v>
      </c>
    </row>
    <row r="70" spans="1:6" ht="19.5" customHeight="1">
      <c r="A70" s="148" t="s">
        <v>226</v>
      </c>
      <c r="B70" s="149" t="s">
        <v>241</v>
      </c>
      <c r="C70" s="150" t="s">
        <v>199</v>
      </c>
      <c r="D70" s="151">
        <v>28000</v>
      </c>
      <c r="E70" s="152">
        <v>0</v>
      </c>
      <c r="F70" s="153">
        <v>28000</v>
      </c>
    </row>
    <row r="71" spans="1:6" ht="19.5" customHeight="1">
      <c r="A71" s="148" t="s">
        <v>226</v>
      </c>
      <c r="B71" s="149" t="s">
        <v>242</v>
      </c>
      <c r="C71" s="150" t="s">
        <v>243</v>
      </c>
      <c r="D71" s="151">
        <v>5000</v>
      </c>
      <c r="E71" s="152">
        <v>0</v>
      </c>
      <c r="F71" s="153">
        <v>5000</v>
      </c>
    </row>
    <row r="72" spans="1:6" ht="19.5" customHeight="1">
      <c r="A72" s="148" t="s">
        <v>226</v>
      </c>
      <c r="B72" s="149" t="s">
        <v>95</v>
      </c>
      <c r="C72" s="150" t="s">
        <v>202</v>
      </c>
      <c r="D72" s="151">
        <v>43260</v>
      </c>
      <c r="E72" s="152">
        <v>0</v>
      </c>
      <c r="F72" s="153">
        <v>43260</v>
      </c>
    </row>
  </sheetData>
  <sheetProtection/>
  <mergeCells count="8">
    <mergeCell ref="A4:C4"/>
    <mergeCell ref="C5:C6"/>
    <mergeCell ref="A5:B5"/>
    <mergeCell ref="D4:D6"/>
    <mergeCell ref="E5:E6"/>
    <mergeCell ref="F5:F6"/>
    <mergeCell ref="A2:F2"/>
    <mergeCell ref="E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54"/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31" t="s">
        <v>249</v>
      </c>
    </row>
    <row r="2" spans="1:16" ht="19.5" customHeight="1">
      <c r="A2" s="157" t="s">
        <v>250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9.5" customHeight="1">
      <c r="A3" s="158" t="s">
        <v>5</v>
      </c>
      <c r="B3" s="158"/>
      <c r="C3" s="158"/>
      <c r="D3" s="158"/>
      <c r="E3" s="159"/>
      <c r="F3" s="156"/>
      <c r="G3" s="160"/>
      <c r="H3" s="156"/>
      <c r="I3" s="156"/>
      <c r="J3" s="156"/>
      <c r="K3" s="156"/>
      <c r="L3" s="156"/>
      <c r="M3" s="156"/>
      <c r="N3" s="156"/>
      <c r="O3" s="156"/>
      <c r="P3" s="131" t="s">
        <v>6</v>
      </c>
    </row>
    <row r="4" spans="1:16" ht="19.5" customHeight="1">
      <c r="A4" s="161" t="s">
        <v>9</v>
      </c>
      <c r="B4" s="162"/>
      <c r="C4" s="162"/>
      <c r="D4" s="163"/>
      <c r="E4" s="164"/>
      <c r="F4" s="165" t="s">
        <v>60</v>
      </c>
      <c r="G4" s="166" t="s">
        <v>251</v>
      </c>
      <c r="H4" s="166" t="s">
        <v>252</v>
      </c>
      <c r="I4" s="166" t="s">
        <v>253</v>
      </c>
      <c r="J4" s="166" t="s">
        <v>254</v>
      </c>
      <c r="K4" s="166" t="s">
        <v>255</v>
      </c>
      <c r="L4" s="166" t="s">
        <v>256</v>
      </c>
      <c r="M4" s="166" t="s">
        <v>257</v>
      </c>
      <c r="N4" s="166" t="s">
        <v>258</v>
      </c>
      <c r="O4" s="166" t="s">
        <v>259</v>
      </c>
      <c r="P4" s="166" t="s">
        <v>260</v>
      </c>
    </row>
    <row r="5" spans="1:16" ht="19.5" customHeight="1">
      <c r="A5" s="167" t="s">
        <v>64</v>
      </c>
      <c r="B5" s="168"/>
      <c r="C5" s="169"/>
      <c r="D5" s="170" t="s">
        <v>180</v>
      </c>
      <c r="E5" s="165" t="s">
        <v>181</v>
      </c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30.75" customHeight="1">
      <c r="A6" s="171" t="s">
        <v>75</v>
      </c>
      <c r="B6" s="172" t="s">
        <v>76</v>
      </c>
      <c r="C6" s="173" t="s">
        <v>77</v>
      </c>
      <c r="D6" s="174"/>
      <c r="E6" s="174"/>
      <c r="F6" s="174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6" ht="19.5" customHeight="1">
      <c r="A7" s="176" t="s">
        <v>57</v>
      </c>
      <c r="B7" s="176" t="s">
        <v>57</v>
      </c>
      <c r="C7" s="177" t="s">
        <v>57</v>
      </c>
      <c r="D7" s="178" t="s">
        <v>57</v>
      </c>
      <c r="E7" s="179" t="s">
        <v>67</v>
      </c>
      <c r="F7" s="176">
        <f>SUM(G7:P7)</f>
        <v>18932777.08</v>
      </c>
      <c r="G7" s="176">
        <v>10416867.61</v>
      </c>
      <c r="H7" s="176">
        <v>8043289.47</v>
      </c>
      <c r="I7" s="176">
        <v>72620</v>
      </c>
      <c r="J7" s="176">
        <v>0</v>
      </c>
      <c r="K7" s="176">
        <v>0</v>
      </c>
      <c r="L7" s="176">
        <v>400000</v>
      </c>
      <c r="M7" s="176">
        <v>0</v>
      </c>
      <c r="N7" s="176">
        <v>0</v>
      </c>
      <c r="O7" s="176">
        <v>0</v>
      </c>
      <c r="P7" s="180">
        <v>0</v>
      </c>
    </row>
    <row r="8" spans="1:16" ht="19.5" customHeight="1">
      <c r="A8" s="176" t="s">
        <v>57</v>
      </c>
      <c r="B8" s="176" t="s">
        <v>57</v>
      </c>
      <c r="C8" s="177" t="s">
        <v>57</v>
      </c>
      <c r="D8" s="178" t="s">
        <v>57</v>
      </c>
      <c r="E8" s="179" t="s">
        <v>86</v>
      </c>
      <c r="F8" s="176">
        <f>SUM(G8:P8)</f>
        <v>18932777.08</v>
      </c>
      <c r="G8" s="176">
        <v>10416867.61</v>
      </c>
      <c r="H8" s="176">
        <v>8043289.47</v>
      </c>
      <c r="I8" s="176">
        <v>72620</v>
      </c>
      <c r="J8" s="176">
        <v>0</v>
      </c>
      <c r="K8" s="176">
        <v>0</v>
      </c>
      <c r="L8" s="176">
        <v>400000</v>
      </c>
      <c r="M8" s="176">
        <v>0</v>
      </c>
      <c r="N8" s="176">
        <v>0</v>
      </c>
      <c r="O8" s="176">
        <v>0</v>
      </c>
      <c r="P8" s="180">
        <v>0</v>
      </c>
    </row>
    <row r="9" spans="1:16" ht="19.5" customHeight="1">
      <c r="A9" s="176" t="s">
        <v>57</v>
      </c>
      <c r="B9" s="176" t="s">
        <v>57</v>
      </c>
      <c r="C9" s="177" t="s">
        <v>57</v>
      </c>
      <c r="D9" s="178" t="s">
        <v>87</v>
      </c>
      <c r="E9" s="179" t="s">
        <v>88</v>
      </c>
      <c r="F9" s="176">
        <f>SUM(G9:P9)</f>
        <v>12303105.19</v>
      </c>
      <c r="G9" s="176">
        <v>6322819.92</v>
      </c>
      <c r="H9" s="176">
        <v>5807665.27</v>
      </c>
      <c r="I9" s="176">
        <v>72620</v>
      </c>
      <c r="J9" s="176">
        <v>0</v>
      </c>
      <c r="K9" s="176">
        <v>0</v>
      </c>
      <c r="L9" s="176">
        <v>100000</v>
      </c>
      <c r="M9" s="176">
        <v>0</v>
      </c>
      <c r="N9" s="176">
        <v>0</v>
      </c>
      <c r="O9" s="176">
        <v>0</v>
      </c>
      <c r="P9" s="180">
        <v>0</v>
      </c>
    </row>
    <row r="10" spans="1:16" ht="19.5" customHeight="1">
      <c r="A10" s="176" t="s">
        <v>89</v>
      </c>
      <c r="B10" s="176" t="s">
        <v>90</v>
      </c>
      <c r="C10" s="177" t="s">
        <v>90</v>
      </c>
      <c r="D10" s="178" t="s">
        <v>91</v>
      </c>
      <c r="E10" s="179" t="s">
        <v>92</v>
      </c>
      <c r="F10" s="176">
        <f>SUM(G10:P10)</f>
        <v>635987.2</v>
      </c>
      <c r="G10" s="176">
        <v>635987.2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80">
        <v>0</v>
      </c>
    </row>
    <row r="11" spans="1:16" ht="19.5" customHeight="1">
      <c r="A11" s="176" t="s">
        <v>89</v>
      </c>
      <c r="B11" s="176" t="s">
        <v>90</v>
      </c>
      <c r="C11" s="177" t="s">
        <v>93</v>
      </c>
      <c r="D11" s="178" t="s">
        <v>91</v>
      </c>
      <c r="E11" s="179" t="s">
        <v>94</v>
      </c>
      <c r="F11" s="176">
        <f>SUM(G11:P11)</f>
        <v>317993.6</v>
      </c>
      <c r="G11" s="176">
        <v>317993.6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80">
        <v>0</v>
      </c>
    </row>
    <row r="12" spans="1:16" ht="19.5" customHeight="1">
      <c r="A12" s="176" t="s">
        <v>89</v>
      </c>
      <c r="B12" s="176" t="s">
        <v>90</v>
      </c>
      <c r="C12" s="177" t="s">
        <v>95</v>
      </c>
      <c r="D12" s="178" t="s">
        <v>91</v>
      </c>
      <c r="E12" s="179" t="s">
        <v>96</v>
      </c>
      <c r="F12" s="176">
        <f>SUM(G12:P12)</f>
        <v>22800</v>
      </c>
      <c r="G12" s="176">
        <v>0</v>
      </c>
      <c r="H12" s="176">
        <v>22800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80">
        <v>0</v>
      </c>
    </row>
    <row r="13" spans="1:16" ht="19.5" customHeight="1">
      <c r="A13" s="176" t="s">
        <v>97</v>
      </c>
      <c r="B13" s="176" t="s">
        <v>98</v>
      </c>
      <c r="C13" s="177" t="s">
        <v>99</v>
      </c>
      <c r="D13" s="178" t="s">
        <v>91</v>
      </c>
      <c r="E13" s="179" t="s">
        <v>100</v>
      </c>
      <c r="F13" s="176">
        <f>SUM(G13:P13)</f>
        <v>254445.62</v>
      </c>
      <c r="G13" s="176">
        <v>254445.62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80">
        <v>0</v>
      </c>
    </row>
    <row r="14" spans="1:16" ht="19.5" customHeight="1">
      <c r="A14" s="176" t="s">
        <v>101</v>
      </c>
      <c r="B14" s="176" t="s">
        <v>102</v>
      </c>
      <c r="C14" s="177" t="s">
        <v>99</v>
      </c>
      <c r="D14" s="178" t="s">
        <v>91</v>
      </c>
      <c r="E14" s="179" t="s">
        <v>103</v>
      </c>
      <c r="F14" s="176">
        <f>SUM(G14:P14)</f>
        <v>785252.76</v>
      </c>
      <c r="G14" s="176">
        <v>785252.76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80">
        <v>0</v>
      </c>
    </row>
    <row r="15" spans="1:16" ht="19.5" customHeight="1">
      <c r="A15" s="176" t="s">
        <v>104</v>
      </c>
      <c r="B15" s="176" t="s">
        <v>99</v>
      </c>
      <c r="C15" s="177" t="s">
        <v>99</v>
      </c>
      <c r="D15" s="178" t="s">
        <v>91</v>
      </c>
      <c r="E15" s="179" t="s">
        <v>105</v>
      </c>
      <c r="F15" s="176">
        <f>SUM(G15:P15)</f>
        <v>7091051.94</v>
      </c>
      <c r="G15" s="176">
        <v>4246140.74</v>
      </c>
      <c r="H15" s="176">
        <v>2822291.2</v>
      </c>
      <c r="I15" s="176">
        <v>22620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80">
        <v>0</v>
      </c>
    </row>
    <row r="16" spans="1:16" ht="19.5" customHeight="1">
      <c r="A16" s="176" t="s">
        <v>104</v>
      </c>
      <c r="B16" s="176" t="s">
        <v>99</v>
      </c>
      <c r="C16" s="177" t="s">
        <v>102</v>
      </c>
      <c r="D16" s="178" t="s">
        <v>91</v>
      </c>
      <c r="E16" s="179" t="s">
        <v>106</v>
      </c>
      <c r="F16" s="176">
        <f>SUM(G16:P16)</f>
        <v>600000</v>
      </c>
      <c r="G16" s="176">
        <v>0</v>
      </c>
      <c r="H16" s="176">
        <v>600000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80">
        <v>0</v>
      </c>
    </row>
    <row r="17" spans="1:16" ht="19.5" customHeight="1">
      <c r="A17" s="176" t="s">
        <v>104</v>
      </c>
      <c r="B17" s="176" t="s">
        <v>99</v>
      </c>
      <c r="C17" s="177" t="s">
        <v>107</v>
      </c>
      <c r="D17" s="178" t="s">
        <v>91</v>
      </c>
      <c r="E17" s="179" t="s">
        <v>108</v>
      </c>
      <c r="F17" s="176">
        <f>SUM(G17:P17)</f>
        <v>2200000</v>
      </c>
      <c r="G17" s="176">
        <v>0</v>
      </c>
      <c r="H17" s="176">
        <v>2050000</v>
      </c>
      <c r="I17" s="176">
        <v>50000</v>
      </c>
      <c r="J17" s="176">
        <v>0</v>
      </c>
      <c r="K17" s="176">
        <v>0</v>
      </c>
      <c r="L17" s="176">
        <v>100000</v>
      </c>
      <c r="M17" s="176">
        <v>0</v>
      </c>
      <c r="N17" s="176">
        <v>0</v>
      </c>
      <c r="O17" s="176">
        <v>0</v>
      </c>
      <c r="P17" s="180">
        <v>0</v>
      </c>
    </row>
    <row r="18" spans="1:16" ht="19.5" customHeight="1">
      <c r="A18" s="176" t="s">
        <v>104</v>
      </c>
      <c r="B18" s="176" t="s">
        <v>99</v>
      </c>
      <c r="C18" s="177" t="s">
        <v>95</v>
      </c>
      <c r="D18" s="178" t="s">
        <v>91</v>
      </c>
      <c r="E18" s="179" t="s">
        <v>109</v>
      </c>
      <c r="F18" s="176">
        <f>SUM(G18:P18)</f>
        <v>395574.07</v>
      </c>
      <c r="G18" s="176">
        <v>83000</v>
      </c>
      <c r="H18" s="176">
        <v>312574.07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80">
        <v>0</v>
      </c>
    </row>
    <row r="19" spans="1:16" ht="19.5" customHeight="1">
      <c r="A19" s="176" t="s">
        <v>57</v>
      </c>
      <c r="B19" s="176" t="s">
        <v>57</v>
      </c>
      <c r="C19" s="177" t="s">
        <v>57</v>
      </c>
      <c r="D19" s="178" t="s">
        <v>110</v>
      </c>
      <c r="E19" s="179" t="s">
        <v>111</v>
      </c>
      <c r="F19" s="176">
        <f>SUM(G19:P19)</f>
        <v>5388916.45</v>
      </c>
      <c r="G19" s="176">
        <v>3490067.65</v>
      </c>
      <c r="H19" s="176">
        <v>1598848.8</v>
      </c>
      <c r="I19" s="176">
        <v>0</v>
      </c>
      <c r="J19" s="176">
        <v>0</v>
      </c>
      <c r="K19" s="176">
        <v>0</v>
      </c>
      <c r="L19" s="176">
        <v>300000</v>
      </c>
      <c r="M19" s="176">
        <v>0</v>
      </c>
      <c r="N19" s="176">
        <v>0</v>
      </c>
      <c r="O19" s="176">
        <v>0</v>
      </c>
      <c r="P19" s="180">
        <v>0</v>
      </c>
    </row>
    <row r="20" spans="1:16" ht="19.5" customHeight="1">
      <c r="A20" s="176" t="s">
        <v>89</v>
      </c>
      <c r="B20" s="176" t="s">
        <v>90</v>
      </c>
      <c r="C20" s="177" t="s">
        <v>90</v>
      </c>
      <c r="D20" s="178" t="s">
        <v>112</v>
      </c>
      <c r="E20" s="179" t="s">
        <v>92</v>
      </c>
      <c r="F20" s="176">
        <f>SUM(G20:P20)</f>
        <v>340331.68</v>
      </c>
      <c r="G20" s="176">
        <v>340331.68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80">
        <v>0</v>
      </c>
    </row>
    <row r="21" spans="1:16" ht="19.5" customHeight="1">
      <c r="A21" s="176" t="s">
        <v>89</v>
      </c>
      <c r="B21" s="176" t="s">
        <v>90</v>
      </c>
      <c r="C21" s="177" t="s">
        <v>93</v>
      </c>
      <c r="D21" s="178" t="s">
        <v>112</v>
      </c>
      <c r="E21" s="179" t="s">
        <v>94</v>
      </c>
      <c r="F21" s="176">
        <f>SUM(G21:P21)</f>
        <v>170165.84</v>
      </c>
      <c r="G21" s="176">
        <v>170165.84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80">
        <v>0</v>
      </c>
    </row>
    <row r="22" spans="1:16" ht="19.5" customHeight="1">
      <c r="A22" s="176" t="s">
        <v>89</v>
      </c>
      <c r="B22" s="176" t="s">
        <v>90</v>
      </c>
      <c r="C22" s="177" t="s">
        <v>95</v>
      </c>
      <c r="D22" s="178" t="s">
        <v>112</v>
      </c>
      <c r="E22" s="179" t="s">
        <v>96</v>
      </c>
      <c r="F22" s="176">
        <f>SUM(G22:P22)</f>
        <v>1200</v>
      </c>
      <c r="G22" s="176">
        <v>0</v>
      </c>
      <c r="H22" s="176">
        <v>1200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80">
        <v>0</v>
      </c>
    </row>
    <row r="23" spans="1:16" ht="19.5" customHeight="1">
      <c r="A23" s="176" t="s">
        <v>97</v>
      </c>
      <c r="B23" s="176" t="s">
        <v>98</v>
      </c>
      <c r="C23" s="177" t="s">
        <v>102</v>
      </c>
      <c r="D23" s="178" t="s">
        <v>112</v>
      </c>
      <c r="E23" s="179" t="s">
        <v>113</v>
      </c>
      <c r="F23" s="176">
        <f>SUM(G23:P23)</f>
        <v>141060.84</v>
      </c>
      <c r="G23" s="176">
        <v>141060.84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80">
        <v>0</v>
      </c>
    </row>
    <row r="24" spans="1:16" ht="19.5" customHeight="1">
      <c r="A24" s="176" t="s">
        <v>101</v>
      </c>
      <c r="B24" s="176" t="s">
        <v>102</v>
      </c>
      <c r="C24" s="177" t="s">
        <v>99</v>
      </c>
      <c r="D24" s="178" t="s">
        <v>112</v>
      </c>
      <c r="E24" s="179" t="s">
        <v>103</v>
      </c>
      <c r="F24" s="176">
        <f>SUM(G24:P24)</f>
        <v>446163.6</v>
      </c>
      <c r="G24" s="176">
        <v>446163.6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80">
        <v>0</v>
      </c>
    </row>
    <row r="25" spans="1:16" ht="19.5" customHeight="1">
      <c r="A25" s="176" t="s">
        <v>104</v>
      </c>
      <c r="B25" s="176" t="s">
        <v>99</v>
      </c>
      <c r="C25" s="177" t="s">
        <v>114</v>
      </c>
      <c r="D25" s="178" t="s">
        <v>112</v>
      </c>
      <c r="E25" s="179" t="s">
        <v>115</v>
      </c>
      <c r="F25" s="176">
        <f>SUM(G25:P25)</f>
        <v>4119994.49</v>
      </c>
      <c r="G25" s="176">
        <v>2392345.69</v>
      </c>
      <c r="H25" s="176">
        <v>1427648.8</v>
      </c>
      <c r="I25" s="176">
        <v>0</v>
      </c>
      <c r="J25" s="176">
        <v>0</v>
      </c>
      <c r="K25" s="176">
        <v>0</v>
      </c>
      <c r="L25" s="176">
        <v>300000</v>
      </c>
      <c r="M25" s="176">
        <v>0</v>
      </c>
      <c r="N25" s="176">
        <v>0</v>
      </c>
      <c r="O25" s="176">
        <v>0</v>
      </c>
      <c r="P25" s="180">
        <v>0</v>
      </c>
    </row>
    <row r="26" spans="1:16" ht="19.5" customHeight="1">
      <c r="A26" s="176" t="s">
        <v>104</v>
      </c>
      <c r="B26" s="176" t="s">
        <v>99</v>
      </c>
      <c r="C26" s="177" t="s">
        <v>95</v>
      </c>
      <c r="D26" s="178" t="s">
        <v>112</v>
      </c>
      <c r="E26" s="179" t="s">
        <v>109</v>
      </c>
      <c r="F26" s="176">
        <f>SUM(G26:P26)</f>
        <v>170000</v>
      </c>
      <c r="G26" s="176">
        <v>0</v>
      </c>
      <c r="H26" s="176">
        <v>170000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80">
        <v>0</v>
      </c>
    </row>
    <row r="27" spans="1:16" ht="19.5" customHeight="1">
      <c r="A27" s="176" t="s">
        <v>57</v>
      </c>
      <c r="B27" s="176" t="s">
        <v>57</v>
      </c>
      <c r="C27" s="177" t="s">
        <v>57</v>
      </c>
      <c r="D27" s="178" t="s">
        <v>116</v>
      </c>
      <c r="E27" s="179" t="s">
        <v>117</v>
      </c>
      <c r="F27" s="176">
        <f>SUM(G27:P27)</f>
        <v>1240755.44</v>
      </c>
      <c r="G27" s="176">
        <v>603980.04</v>
      </c>
      <c r="H27" s="176">
        <v>636775.4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80">
        <v>0</v>
      </c>
    </row>
    <row r="28" spans="1:16" ht="19.5" customHeight="1">
      <c r="A28" s="176" t="s">
        <v>89</v>
      </c>
      <c r="B28" s="176" t="s">
        <v>90</v>
      </c>
      <c r="C28" s="177" t="s">
        <v>90</v>
      </c>
      <c r="D28" s="178" t="s">
        <v>118</v>
      </c>
      <c r="E28" s="179" t="s">
        <v>92</v>
      </c>
      <c r="F28" s="176">
        <f>SUM(G28:P28)</f>
        <v>62954.56</v>
      </c>
      <c r="G28" s="176">
        <v>62954.56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80">
        <v>0</v>
      </c>
    </row>
    <row r="29" spans="1:16" ht="19.5" customHeight="1">
      <c r="A29" s="176" t="s">
        <v>89</v>
      </c>
      <c r="B29" s="176" t="s">
        <v>90</v>
      </c>
      <c r="C29" s="177" t="s">
        <v>93</v>
      </c>
      <c r="D29" s="178" t="s">
        <v>118</v>
      </c>
      <c r="E29" s="179" t="s">
        <v>94</v>
      </c>
      <c r="F29" s="176">
        <f>SUM(G29:P29)</f>
        <v>31477.28</v>
      </c>
      <c r="G29" s="176">
        <v>31477.28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80">
        <v>0</v>
      </c>
    </row>
    <row r="30" spans="1:16" ht="19.5" customHeight="1">
      <c r="A30" s="176" t="s">
        <v>97</v>
      </c>
      <c r="B30" s="176" t="s">
        <v>98</v>
      </c>
      <c r="C30" s="177" t="s">
        <v>102</v>
      </c>
      <c r="D30" s="178" t="s">
        <v>118</v>
      </c>
      <c r="E30" s="179" t="s">
        <v>113</v>
      </c>
      <c r="F30" s="176">
        <f>SUM(G30:P30)</f>
        <v>24001.43</v>
      </c>
      <c r="G30" s="176">
        <v>24001.43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80">
        <v>0</v>
      </c>
    </row>
    <row r="31" spans="1:16" ht="19.5" customHeight="1">
      <c r="A31" s="176" t="s">
        <v>101</v>
      </c>
      <c r="B31" s="176" t="s">
        <v>102</v>
      </c>
      <c r="C31" s="177" t="s">
        <v>99</v>
      </c>
      <c r="D31" s="178" t="s">
        <v>118</v>
      </c>
      <c r="E31" s="179" t="s">
        <v>103</v>
      </c>
      <c r="F31" s="176">
        <f>SUM(G31:P31)</f>
        <v>81818.52</v>
      </c>
      <c r="G31" s="176">
        <v>81818.52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80">
        <v>0</v>
      </c>
    </row>
    <row r="32" spans="1:16" ht="19.5" customHeight="1">
      <c r="A32" s="176" t="s">
        <v>104</v>
      </c>
      <c r="B32" s="176" t="s">
        <v>99</v>
      </c>
      <c r="C32" s="177" t="s">
        <v>93</v>
      </c>
      <c r="D32" s="178" t="s">
        <v>118</v>
      </c>
      <c r="E32" s="179" t="s">
        <v>119</v>
      </c>
      <c r="F32" s="176">
        <f>SUM(G32:P32)</f>
        <v>411000</v>
      </c>
      <c r="G32" s="176">
        <v>0</v>
      </c>
      <c r="H32" s="176">
        <v>411000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80">
        <v>0</v>
      </c>
    </row>
    <row r="33" spans="1:16" ht="19.5" customHeight="1">
      <c r="A33" s="176" t="s">
        <v>104</v>
      </c>
      <c r="B33" s="176" t="s">
        <v>99</v>
      </c>
      <c r="C33" s="177" t="s">
        <v>120</v>
      </c>
      <c r="D33" s="178" t="s">
        <v>118</v>
      </c>
      <c r="E33" s="179" t="s">
        <v>121</v>
      </c>
      <c r="F33" s="176">
        <f>SUM(G33:P33)</f>
        <v>629503.65</v>
      </c>
      <c r="G33" s="176">
        <v>403728.25</v>
      </c>
      <c r="H33" s="176">
        <v>225775.4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80">
        <v>0</v>
      </c>
    </row>
  </sheetData>
  <sheetProtection/>
  <mergeCells count="17"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  <mergeCell ref="H4:H6"/>
    <mergeCell ref="I4:I6"/>
    <mergeCell ref="J4:J6"/>
    <mergeCell ref="K4:K6"/>
    <mergeCell ref="L4:L6"/>
    <mergeCell ref="A2:P2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81" t="s">
        <v>261</v>
      </c>
    </row>
    <row r="2" spans="1:33" ht="19.5" customHeight="1">
      <c r="A2" s="157" t="s">
        <v>262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4" ht="19.5" customHeight="1">
      <c r="A3" s="182" t="s">
        <v>57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55"/>
      <c r="O3" s="155"/>
      <c r="P3" s="155"/>
      <c r="Q3" s="155"/>
      <c r="R3" s="155"/>
      <c r="S3" s="155"/>
      <c r="T3" s="155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83" t="s">
        <v>6</v>
      </c>
    </row>
    <row r="4" spans="1:33" ht="19.5" customHeight="1">
      <c r="A4" s="161" t="s">
        <v>9</v>
      </c>
      <c r="B4" s="162"/>
      <c r="C4" s="162"/>
      <c r="D4" s="163"/>
      <c r="E4" s="164"/>
      <c r="F4" s="165" t="s">
        <v>67</v>
      </c>
      <c r="G4" s="184" t="s">
        <v>251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263</v>
      </c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7"/>
      <c r="AG4" s="186"/>
    </row>
    <row r="5" spans="1:34" ht="19.5" customHeight="1">
      <c r="A5" s="167" t="s">
        <v>64</v>
      </c>
      <c r="B5" s="168"/>
      <c r="C5" s="169"/>
      <c r="D5" s="170" t="s">
        <v>180</v>
      </c>
      <c r="E5" s="165" t="s">
        <v>181</v>
      </c>
      <c r="F5" s="188"/>
      <c r="G5" s="188" t="s">
        <v>185</v>
      </c>
      <c r="H5" s="188" t="s">
        <v>264</v>
      </c>
      <c r="I5" s="188" t="s">
        <v>265</v>
      </c>
      <c r="J5" s="188" t="s">
        <v>266</v>
      </c>
      <c r="K5" s="188" t="s">
        <v>267</v>
      </c>
      <c r="L5" s="188" t="s">
        <v>268</v>
      </c>
      <c r="M5" s="188" t="s">
        <v>269</v>
      </c>
      <c r="N5" s="188" t="s">
        <v>270</v>
      </c>
      <c r="O5" s="188" t="s">
        <v>271</v>
      </c>
      <c r="P5" s="188" t="s">
        <v>272</v>
      </c>
      <c r="Q5" s="188" t="s">
        <v>273</v>
      </c>
      <c r="R5" s="188" t="s">
        <v>274</v>
      </c>
      <c r="S5" s="188" t="s">
        <v>275</v>
      </c>
      <c r="T5" s="188" t="s">
        <v>276</v>
      </c>
      <c r="U5" s="188" t="s">
        <v>185</v>
      </c>
      <c r="V5" s="188" t="s">
        <v>277</v>
      </c>
      <c r="W5" s="188" t="s">
        <v>278</v>
      </c>
      <c r="X5" s="188" t="s">
        <v>279</v>
      </c>
      <c r="Y5" s="188" t="s">
        <v>280</v>
      </c>
      <c r="Z5" s="188" t="s">
        <v>281</v>
      </c>
      <c r="AA5" s="188" t="s">
        <v>282</v>
      </c>
      <c r="AB5" s="188" t="s">
        <v>275</v>
      </c>
      <c r="AC5" s="188" t="s">
        <v>283</v>
      </c>
      <c r="AD5" s="188" t="s">
        <v>284</v>
      </c>
      <c r="AE5" s="189" t="s">
        <v>285</v>
      </c>
      <c r="AF5" s="190" t="s">
        <v>286</v>
      </c>
      <c r="AG5" s="191" t="s">
        <v>287</v>
      </c>
    </row>
    <row r="6" spans="1:33" ht="30.75" customHeight="1">
      <c r="A6" s="171" t="s">
        <v>75</v>
      </c>
      <c r="B6" s="172" t="s">
        <v>76</v>
      </c>
      <c r="C6" s="173" t="s">
        <v>77</v>
      </c>
      <c r="D6" s="174"/>
      <c r="E6" s="174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3"/>
      <c r="AF6" s="190" t="s">
        <v>288</v>
      </c>
      <c r="AG6" s="194"/>
    </row>
    <row r="7" spans="1:34" ht="19.5" customHeight="1">
      <c r="A7" s="176" t="s">
        <v>57</v>
      </c>
      <c r="B7" s="176" t="s">
        <v>57</v>
      </c>
      <c r="C7" s="176" t="s">
        <v>57</v>
      </c>
      <c r="D7" s="176" t="s">
        <v>57</v>
      </c>
      <c r="E7" s="176" t="s">
        <v>67</v>
      </c>
      <c r="F7" s="180">
        <f>SUM(G7,U7)</f>
        <v>10489487.61</v>
      </c>
      <c r="G7" s="195">
        <v>10416867.61</v>
      </c>
      <c r="H7" s="176">
        <v>3616020</v>
      </c>
      <c r="I7" s="176">
        <v>1958496</v>
      </c>
      <c r="J7" s="176">
        <v>189016</v>
      </c>
      <c r="K7" s="176">
        <v>0</v>
      </c>
      <c r="L7" s="176">
        <v>1113647</v>
      </c>
      <c r="M7" s="176">
        <v>1039273.44</v>
      </c>
      <c r="N7" s="180">
        <v>519636.72</v>
      </c>
      <c r="O7" s="180">
        <v>419507.89</v>
      </c>
      <c r="P7" s="180">
        <v>0</v>
      </c>
      <c r="Q7" s="180">
        <v>165035.68</v>
      </c>
      <c r="R7" s="180">
        <v>1313234.88</v>
      </c>
      <c r="S7" s="180">
        <v>0</v>
      </c>
      <c r="T7" s="180">
        <v>83000</v>
      </c>
      <c r="U7" s="176">
        <v>72620</v>
      </c>
      <c r="V7" s="176">
        <v>0</v>
      </c>
      <c r="W7" s="176">
        <v>0</v>
      </c>
      <c r="X7" s="176">
        <v>0</v>
      </c>
      <c r="Y7" s="176">
        <v>0</v>
      </c>
      <c r="Z7" s="176">
        <v>22620</v>
      </c>
      <c r="AA7" s="176">
        <v>0</v>
      </c>
      <c r="AB7" s="180">
        <v>0</v>
      </c>
      <c r="AC7" s="178">
        <v>0</v>
      </c>
      <c r="AD7" s="195">
        <v>50000</v>
      </c>
      <c r="AE7" s="176">
        <v>0</v>
      </c>
      <c r="AF7" s="56">
        <v>0</v>
      </c>
      <c r="AG7" s="196">
        <v>0</v>
      </c>
    </row>
    <row r="8" spans="1:33" ht="19.5" customHeight="1">
      <c r="A8" s="176" t="s">
        <v>57</v>
      </c>
      <c r="B8" s="176" t="s">
        <v>57</v>
      </c>
      <c r="C8" s="176" t="s">
        <v>57</v>
      </c>
      <c r="D8" s="176" t="s">
        <v>57</v>
      </c>
      <c r="E8" s="176" t="s">
        <v>86</v>
      </c>
      <c r="F8" s="180">
        <f>SUM(G8,U8)</f>
        <v>10489487.61</v>
      </c>
      <c r="G8" s="195">
        <v>10416867.61</v>
      </c>
      <c r="H8" s="176">
        <v>3616020</v>
      </c>
      <c r="I8" s="176">
        <v>1958496</v>
      </c>
      <c r="J8" s="176">
        <v>189016</v>
      </c>
      <c r="K8" s="176">
        <v>0</v>
      </c>
      <c r="L8" s="176">
        <v>1113647</v>
      </c>
      <c r="M8" s="176">
        <v>1039273.44</v>
      </c>
      <c r="N8" s="180">
        <v>519636.72</v>
      </c>
      <c r="O8" s="180">
        <v>419507.89</v>
      </c>
      <c r="P8" s="180">
        <v>0</v>
      </c>
      <c r="Q8" s="180">
        <v>165035.68</v>
      </c>
      <c r="R8" s="180">
        <v>1313234.88</v>
      </c>
      <c r="S8" s="180">
        <v>0</v>
      </c>
      <c r="T8" s="180">
        <v>83000</v>
      </c>
      <c r="U8" s="176">
        <v>72620</v>
      </c>
      <c r="V8" s="176">
        <v>0</v>
      </c>
      <c r="W8" s="176">
        <v>0</v>
      </c>
      <c r="X8" s="176">
        <v>0</v>
      </c>
      <c r="Y8" s="176">
        <v>0</v>
      </c>
      <c r="Z8" s="176">
        <v>22620</v>
      </c>
      <c r="AA8" s="176">
        <v>0</v>
      </c>
      <c r="AB8" s="180">
        <v>0</v>
      </c>
      <c r="AC8" s="178">
        <v>0</v>
      </c>
      <c r="AD8" s="195">
        <v>50000</v>
      </c>
      <c r="AE8" s="176">
        <v>0</v>
      </c>
      <c r="AF8" s="56">
        <v>0</v>
      </c>
      <c r="AG8" s="196">
        <v>0</v>
      </c>
    </row>
    <row r="9" spans="1:33" ht="19.5" customHeight="1">
      <c r="A9" s="176" t="s">
        <v>57</v>
      </c>
      <c r="B9" s="176" t="s">
        <v>57</v>
      </c>
      <c r="C9" s="176" t="s">
        <v>57</v>
      </c>
      <c r="D9" s="176" t="s">
        <v>87</v>
      </c>
      <c r="E9" s="176" t="s">
        <v>88</v>
      </c>
      <c r="F9" s="180">
        <f>SUM(G9,U9)</f>
        <v>6395439.92</v>
      </c>
      <c r="G9" s="195">
        <v>6322819.92</v>
      </c>
      <c r="H9" s="176">
        <v>2268192</v>
      </c>
      <c r="I9" s="176">
        <v>1714032</v>
      </c>
      <c r="J9" s="176">
        <v>189016</v>
      </c>
      <c r="K9" s="176">
        <v>0</v>
      </c>
      <c r="L9" s="176">
        <v>0</v>
      </c>
      <c r="M9" s="176">
        <v>635987.2</v>
      </c>
      <c r="N9" s="180">
        <v>317993.6</v>
      </c>
      <c r="O9" s="180">
        <v>254445.62</v>
      </c>
      <c r="P9" s="180">
        <v>0</v>
      </c>
      <c r="Q9" s="180">
        <v>74900.74</v>
      </c>
      <c r="R9" s="180">
        <v>785252.76</v>
      </c>
      <c r="S9" s="180">
        <v>0</v>
      </c>
      <c r="T9" s="180">
        <v>83000</v>
      </c>
      <c r="U9" s="176">
        <v>72620</v>
      </c>
      <c r="V9" s="176">
        <v>0</v>
      </c>
      <c r="W9" s="176">
        <v>0</v>
      </c>
      <c r="X9" s="176">
        <v>0</v>
      </c>
      <c r="Y9" s="176">
        <v>0</v>
      </c>
      <c r="Z9" s="176">
        <v>22620</v>
      </c>
      <c r="AA9" s="176">
        <v>0</v>
      </c>
      <c r="AB9" s="180">
        <v>0</v>
      </c>
      <c r="AC9" s="178">
        <v>0</v>
      </c>
      <c r="AD9" s="195">
        <v>50000</v>
      </c>
      <c r="AE9" s="176">
        <v>0</v>
      </c>
      <c r="AF9" s="56">
        <v>0</v>
      </c>
      <c r="AG9" s="196">
        <v>0</v>
      </c>
    </row>
    <row r="10" spans="1:33" ht="19.5" customHeight="1">
      <c r="A10" s="176" t="s">
        <v>89</v>
      </c>
      <c r="B10" s="176" t="s">
        <v>90</v>
      </c>
      <c r="C10" s="176" t="s">
        <v>90</v>
      </c>
      <c r="D10" s="176" t="s">
        <v>91</v>
      </c>
      <c r="E10" s="176" t="s">
        <v>92</v>
      </c>
      <c r="F10" s="180">
        <f>SUM(G10,U10)</f>
        <v>635987.2</v>
      </c>
      <c r="G10" s="195">
        <v>635987.2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635987.2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80">
        <v>0</v>
      </c>
      <c r="AC10" s="178">
        <v>0</v>
      </c>
      <c r="AD10" s="195">
        <v>0</v>
      </c>
      <c r="AE10" s="176">
        <v>0</v>
      </c>
      <c r="AF10" s="56">
        <v>0</v>
      </c>
      <c r="AG10" s="196">
        <v>0</v>
      </c>
    </row>
    <row r="11" spans="1:33" ht="19.5" customHeight="1">
      <c r="A11" s="176" t="s">
        <v>89</v>
      </c>
      <c r="B11" s="176" t="s">
        <v>90</v>
      </c>
      <c r="C11" s="176" t="s">
        <v>93</v>
      </c>
      <c r="D11" s="176" t="s">
        <v>91</v>
      </c>
      <c r="E11" s="176" t="s">
        <v>94</v>
      </c>
      <c r="F11" s="180">
        <f>SUM(G11,U11)</f>
        <v>317993.6</v>
      </c>
      <c r="G11" s="195">
        <v>317993.6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80">
        <v>317993.6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80">
        <v>0</v>
      </c>
      <c r="AC11" s="178">
        <v>0</v>
      </c>
      <c r="AD11" s="195">
        <v>0</v>
      </c>
      <c r="AE11" s="176">
        <v>0</v>
      </c>
      <c r="AF11" s="56">
        <v>0</v>
      </c>
      <c r="AG11" s="196">
        <v>0</v>
      </c>
    </row>
    <row r="12" spans="1:33" ht="19.5" customHeight="1">
      <c r="A12" s="176" t="s">
        <v>97</v>
      </c>
      <c r="B12" s="176" t="s">
        <v>98</v>
      </c>
      <c r="C12" s="176" t="s">
        <v>99</v>
      </c>
      <c r="D12" s="176" t="s">
        <v>91</v>
      </c>
      <c r="E12" s="176" t="s">
        <v>100</v>
      </c>
      <c r="F12" s="180">
        <f>SUM(G12,U12)</f>
        <v>254445.62</v>
      </c>
      <c r="G12" s="195">
        <v>254445.62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80">
        <v>0</v>
      </c>
      <c r="O12" s="180">
        <v>254445.62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80">
        <v>0</v>
      </c>
      <c r="AC12" s="178">
        <v>0</v>
      </c>
      <c r="AD12" s="195">
        <v>0</v>
      </c>
      <c r="AE12" s="176">
        <v>0</v>
      </c>
      <c r="AF12" s="56">
        <v>0</v>
      </c>
      <c r="AG12" s="196">
        <v>0</v>
      </c>
    </row>
    <row r="13" spans="1:33" ht="19.5" customHeight="1">
      <c r="A13" s="176" t="s">
        <v>101</v>
      </c>
      <c r="B13" s="176" t="s">
        <v>102</v>
      </c>
      <c r="C13" s="176" t="s">
        <v>99</v>
      </c>
      <c r="D13" s="176" t="s">
        <v>91</v>
      </c>
      <c r="E13" s="176" t="s">
        <v>103</v>
      </c>
      <c r="F13" s="180">
        <f>SUM(G13,U13)</f>
        <v>785252.76</v>
      </c>
      <c r="G13" s="195">
        <v>785252.76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785252.76</v>
      </c>
      <c r="S13" s="180">
        <v>0</v>
      </c>
      <c r="T13" s="180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80">
        <v>0</v>
      </c>
      <c r="AC13" s="178">
        <v>0</v>
      </c>
      <c r="AD13" s="195">
        <v>0</v>
      </c>
      <c r="AE13" s="176">
        <v>0</v>
      </c>
      <c r="AF13" s="56">
        <v>0</v>
      </c>
      <c r="AG13" s="196">
        <v>0</v>
      </c>
    </row>
    <row r="14" spans="1:33" ht="19.5" customHeight="1">
      <c r="A14" s="176" t="s">
        <v>104</v>
      </c>
      <c r="B14" s="176" t="s">
        <v>99</v>
      </c>
      <c r="C14" s="176" t="s">
        <v>99</v>
      </c>
      <c r="D14" s="176" t="s">
        <v>91</v>
      </c>
      <c r="E14" s="176" t="s">
        <v>105</v>
      </c>
      <c r="F14" s="180">
        <f>SUM(G14,U14)</f>
        <v>4268760.74</v>
      </c>
      <c r="G14" s="195">
        <v>4246140.74</v>
      </c>
      <c r="H14" s="176">
        <v>2268192</v>
      </c>
      <c r="I14" s="176">
        <v>1714032</v>
      </c>
      <c r="J14" s="176">
        <v>189016</v>
      </c>
      <c r="K14" s="176">
        <v>0</v>
      </c>
      <c r="L14" s="176">
        <v>0</v>
      </c>
      <c r="M14" s="176">
        <v>0</v>
      </c>
      <c r="N14" s="180">
        <v>0</v>
      </c>
      <c r="O14" s="180">
        <v>0</v>
      </c>
      <c r="P14" s="180">
        <v>0</v>
      </c>
      <c r="Q14" s="180">
        <v>74900.74</v>
      </c>
      <c r="R14" s="180">
        <v>0</v>
      </c>
      <c r="S14" s="180">
        <v>0</v>
      </c>
      <c r="T14" s="180">
        <v>0</v>
      </c>
      <c r="U14" s="176">
        <v>22620</v>
      </c>
      <c r="V14" s="176">
        <v>0</v>
      </c>
      <c r="W14" s="176">
        <v>0</v>
      </c>
      <c r="X14" s="176">
        <v>0</v>
      </c>
      <c r="Y14" s="176">
        <v>0</v>
      </c>
      <c r="Z14" s="176">
        <v>22620</v>
      </c>
      <c r="AA14" s="176">
        <v>0</v>
      </c>
      <c r="AB14" s="180">
        <v>0</v>
      </c>
      <c r="AC14" s="178">
        <v>0</v>
      </c>
      <c r="AD14" s="195">
        <v>0</v>
      </c>
      <c r="AE14" s="176">
        <v>0</v>
      </c>
      <c r="AF14" s="56">
        <v>0</v>
      </c>
      <c r="AG14" s="196">
        <v>0</v>
      </c>
    </row>
    <row r="15" spans="1:33" ht="19.5" customHeight="1">
      <c r="A15" s="176" t="s">
        <v>104</v>
      </c>
      <c r="B15" s="176" t="s">
        <v>99</v>
      </c>
      <c r="C15" s="176" t="s">
        <v>107</v>
      </c>
      <c r="D15" s="176" t="s">
        <v>91</v>
      </c>
      <c r="E15" s="176" t="s">
        <v>108</v>
      </c>
      <c r="F15" s="180">
        <f>SUM(G15,U15)</f>
        <v>50000</v>
      </c>
      <c r="G15" s="195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76">
        <v>50000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80">
        <v>0</v>
      </c>
      <c r="AC15" s="178">
        <v>0</v>
      </c>
      <c r="AD15" s="195">
        <v>50000</v>
      </c>
      <c r="AE15" s="176">
        <v>0</v>
      </c>
      <c r="AF15" s="56">
        <v>0</v>
      </c>
      <c r="AG15" s="196">
        <v>0</v>
      </c>
    </row>
    <row r="16" spans="1:33" ht="19.5" customHeight="1">
      <c r="A16" s="176" t="s">
        <v>104</v>
      </c>
      <c r="B16" s="176" t="s">
        <v>99</v>
      </c>
      <c r="C16" s="176" t="s">
        <v>95</v>
      </c>
      <c r="D16" s="176" t="s">
        <v>91</v>
      </c>
      <c r="E16" s="176" t="s">
        <v>109</v>
      </c>
      <c r="F16" s="180">
        <f>SUM(G16,U16)</f>
        <v>83000</v>
      </c>
      <c r="G16" s="195">
        <v>83000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83000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80">
        <v>0</v>
      </c>
      <c r="AC16" s="178">
        <v>0</v>
      </c>
      <c r="AD16" s="195">
        <v>0</v>
      </c>
      <c r="AE16" s="176">
        <v>0</v>
      </c>
      <c r="AF16" s="56">
        <v>0</v>
      </c>
      <c r="AG16" s="196">
        <v>0</v>
      </c>
    </row>
    <row r="17" spans="1:33" ht="19.5" customHeight="1">
      <c r="A17" s="176" t="s">
        <v>57</v>
      </c>
      <c r="B17" s="176" t="s">
        <v>57</v>
      </c>
      <c r="C17" s="176" t="s">
        <v>57</v>
      </c>
      <c r="D17" s="176" t="s">
        <v>110</v>
      </c>
      <c r="E17" s="176" t="s">
        <v>111</v>
      </c>
      <c r="F17" s="180">
        <f>SUM(G17,U17)</f>
        <v>3490067.65</v>
      </c>
      <c r="G17" s="195">
        <v>3490067.65</v>
      </c>
      <c r="H17" s="176">
        <v>1142940</v>
      </c>
      <c r="I17" s="176">
        <v>234600</v>
      </c>
      <c r="J17" s="176">
        <v>0</v>
      </c>
      <c r="K17" s="176">
        <v>0</v>
      </c>
      <c r="L17" s="176">
        <v>934933</v>
      </c>
      <c r="M17" s="176">
        <v>340331.68</v>
      </c>
      <c r="N17" s="180">
        <v>170165.84</v>
      </c>
      <c r="O17" s="180">
        <v>141060.84</v>
      </c>
      <c r="P17" s="180">
        <v>0</v>
      </c>
      <c r="Q17" s="180">
        <v>79872.69</v>
      </c>
      <c r="R17" s="180">
        <v>446163.6</v>
      </c>
      <c r="S17" s="180">
        <v>0</v>
      </c>
      <c r="T17" s="180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80">
        <v>0</v>
      </c>
      <c r="AC17" s="178">
        <v>0</v>
      </c>
      <c r="AD17" s="195">
        <v>0</v>
      </c>
      <c r="AE17" s="176">
        <v>0</v>
      </c>
      <c r="AF17" s="56">
        <v>0</v>
      </c>
      <c r="AG17" s="196">
        <v>0</v>
      </c>
    </row>
    <row r="18" spans="1:33" ht="19.5" customHeight="1">
      <c r="A18" s="176" t="s">
        <v>89</v>
      </c>
      <c r="B18" s="176" t="s">
        <v>90</v>
      </c>
      <c r="C18" s="176" t="s">
        <v>90</v>
      </c>
      <c r="D18" s="176" t="s">
        <v>112</v>
      </c>
      <c r="E18" s="176" t="s">
        <v>92</v>
      </c>
      <c r="F18" s="180">
        <f>SUM(G18,U18)</f>
        <v>340331.68</v>
      </c>
      <c r="G18" s="195">
        <v>340331.68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340331.68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80">
        <v>0</v>
      </c>
      <c r="AC18" s="178">
        <v>0</v>
      </c>
      <c r="AD18" s="195">
        <v>0</v>
      </c>
      <c r="AE18" s="176">
        <v>0</v>
      </c>
      <c r="AF18" s="56">
        <v>0</v>
      </c>
      <c r="AG18" s="196">
        <v>0</v>
      </c>
    </row>
    <row r="19" spans="1:33" ht="19.5" customHeight="1">
      <c r="A19" s="176" t="s">
        <v>89</v>
      </c>
      <c r="B19" s="176" t="s">
        <v>90</v>
      </c>
      <c r="C19" s="176" t="s">
        <v>93</v>
      </c>
      <c r="D19" s="176" t="s">
        <v>112</v>
      </c>
      <c r="E19" s="176" t="s">
        <v>94</v>
      </c>
      <c r="F19" s="180">
        <f>SUM(G19,U19)</f>
        <v>170165.84</v>
      </c>
      <c r="G19" s="195">
        <v>170165.84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80">
        <v>170165.84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80">
        <v>0</v>
      </c>
      <c r="AC19" s="178">
        <v>0</v>
      </c>
      <c r="AD19" s="195">
        <v>0</v>
      </c>
      <c r="AE19" s="176">
        <v>0</v>
      </c>
      <c r="AF19" s="56">
        <v>0</v>
      </c>
      <c r="AG19" s="196">
        <v>0</v>
      </c>
    </row>
    <row r="20" spans="1:33" ht="19.5" customHeight="1">
      <c r="A20" s="176" t="s">
        <v>97</v>
      </c>
      <c r="B20" s="176" t="s">
        <v>98</v>
      </c>
      <c r="C20" s="176" t="s">
        <v>102</v>
      </c>
      <c r="D20" s="176" t="s">
        <v>112</v>
      </c>
      <c r="E20" s="176" t="s">
        <v>113</v>
      </c>
      <c r="F20" s="180">
        <f>SUM(G20,U20)</f>
        <v>141060.84</v>
      </c>
      <c r="G20" s="195">
        <v>141060.84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80">
        <v>0</v>
      </c>
      <c r="O20" s="180">
        <v>141060.84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80">
        <v>0</v>
      </c>
      <c r="AC20" s="178">
        <v>0</v>
      </c>
      <c r="AD20" s="195">
        <v>0</v>
      </c>
      <c r="AE20" s="176">
        <v>0</v>
      </c>
      <c r="AF20" s="56">
        <v>0</v>
      </c>
      <c r="AG20" s="196">
        <v>0</v>
      </c>
    </row>
    <row r="21" spans="1:33" ht="19.5" customHeight="1">
      <c r="A21" s="176" t="s">
        <v>101</v>
      </c>
      <c r="B21" s="176" t="s">
        <v>102</v>
      </c>
      <c r="C21" s="176" t="s">
        <v>99</v>
      </c>
      <c r="D21" s="176" t="s">
        <v>112</v>
      </c>
      <c r="E21" s="176" t="s">
        <v>103</v>
      </c>
      <c r="F21" s="180">
        <f>SUM(G21,U21)</f>
        <v>446163.6</v>
      </c>
      <c r="G21" s="195">
        <v>446163.6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446163.6</v>
      </c>
      <c r="S21" s="180">
        <v>0</v>
      </c>
      <c r="T21" s="180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80">
        <v>0</v>
      </c>
      <c r="AC21" s="178">
        <v>0</v>
      </c>
      <c r="AD21" s="195">
        <v>0</v>
      </c>
      <c r="AE21" s="176">
        <v>0</v>
      </c>
      <c r="AF21" s="56">
        <v>0</v>
      </c>
      <c r="AG21" s="196">
        <v>0</v>
      </c>
    </row>
    <row r="22" spans="1:33" ht="19.5" customHeight="1">
      <c r="A22" s="176" t="s">
        <v>104</v>
      </c>
      <c r="B22" s="176" t="s">
        <v>99</v>
      </c>
      <c r="C22" s="176" t="s">
        <v>114</v>
      </c>
      <c r="D22" s="176" t="s">
        <v>112</v>
      </c>
      <c r="E22" s="176" t="s">
        <v>115</v>
      </c>
      <c r="F22" s="180">
        <f>SUM(G22,U22)</f>
        <v>2392345.69</v>
      </c>
      <c r="G22" s="195">
        <v>2392345.69</v>
      </c>
      <c r="H22" s="176">
        <v>1142940</v>
      </c>
      <c r="I22" s="176">
        <v>234600</v>
      </c>
      <c r="J22" s="176">
        <v>0</v>
      </c>
      <c r="K22" s="176">
        <v>0</v>
      </c>
      <c r="L22" s="176">
        <v>934933</v>
      </c>
      <c r="M22" s="176">
        <v>0</v>
      </c>
      <c r="N22" s="180">
        <v>0</v>
      </c>
      <c r="O22" s="180">
        <v>0</v>
      </c>
      <c r="P22" s="180">
        <v>0</v>
      </c>
      <c r="Q22" s="180">
        <v>79872.69</v>
      </c>
      <c r="R22" s="180">
        <v>0</v>
      </c>
      <c r="S22" s="180">
        <v>0</v>
      </c>
      <c r="T22" s="180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80">
        <v>0</v>
      </c>
      <c r="AC22" s="178">
        <v>0</v>
      </c>
      <c r="AD22" s="195">
        <v>0</v>
      </c>
      <c r="AE22" s="176">
        <v>0</v>
      </c>
      <c r="AF22" s="56">
        <v>0</v>
      </c>
      <c r="AG22" s="196">
        <v>0</v>
      </c>
    </row>
    <row r="23" spans="1:33" ht="19.5" customHeight="1">
      <c r="A23" s="176" t="s">
        <v>57</v>
      </c>
      <c r="B23" s="176" t="s">
        <v>57</v>
      </c>
      <c r="C23" s="176" t="s">
        <v>57</v>
      </c>
      <c r="D23" s="176" t="s">
        <v>116</v>
      </c>
      <c r="E23" s="176" t="s">
        <v>117</v>
      </c>
      <c r="F23" s="180">
        <f>SUM(G23,U23)</f>
        <v>603980.04</v>
      </c>
      <c r="G23" s="195">
        <v>603980.04</v>
      </c>
      <c r="H23" s="176">
        <v>204888</v>
      </c>
      <c r="I23" s="176">
        <v>9864</v>
      </c>
      <c r="J23" s="176">
        <v>0</v>
      </c>
      <c r="K23" s="176">
        <v>0</v>
      </c>
      <c r="L23" s="176">
        <v>178714</v>
      </c>
      <c r="M23" s="176">
        <v>62954.56</v>
      </c>
      <c r="N23" s="180">
        <v>31477.28</v>
      </c>
      <c r="O23" s="180">
        <v>24001.43</v>
      </c>
      <c r="P23" s="180">
        <v>0</v>
      </c>
      <c r="Q23" s="180">
        <v>10262.25</v>
      </c>
      <c r="R23" s="180">
        <v>81818.52</v>
      </c>
      <c r="S23" s="180">
        <v>0</v>
      </c>
      <c r="T23" s="180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80">
        <v>0</v>
      </c>
      <c r="AC23" s="178">
        <v>0</v>
      </c>
      <c r="AD23" s="195">
        <v>0</v>
      </c>
      <c r="AE23" s="176">
        <v>0</v>
      </c>
      <c r="AF23" s="56">
        <v>0</v>
      </c>
      <c r="AG23" s="196">
        <v>0</v>
      </c>
    </row>
    <row r="24" spans="1:33" ht="19.5" customHeight="1">
      <c r="A24" s="176" t="s">
        <v>89</v>
      </c>
      <c r="B24" s="176" t="s">
        <v>90</v>
      </c>
      <c r="C24" s="176" t="s">
        <v>90</v>
      </c>
      <c r="D24" s="176" t="s">
        <v>118</v>
      </c>
      <c r="E24" s="176" t="s">
        <v>92</v>
      </c>
      <c r="F24" s="180">
        <f>SUM(G24,U24)</f>
        <v>62954.56</v>
      </c>
      <c r="G24" s="195">
        <v>62954.56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62954.56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80">
        <v>0</v>
      </c>
      <c r="AC24" s="178">
        <v>0</v>
      </c>
      <c r="AD24" s="195">
        <v>0</v>
      </c>
      <c r="AE24" s="176">
        <v>0</v>
      </c>
      <c r="AF24" s="56">
        <v>0</v>
      </c>
      <c r="AG24" s="196">
        <v>0</v>
      </c>
    </row>
    <row r="25" spans="1:33" ht="19.5" customHeight="1">
      <c r="A25" s="176" t="s">
        <v>89</v>
      </c>
      <c r="B25" s="176" t="s">
        <v>90</v>
      </c>
      <c r="C25" s="176" t="s">
        <v>93</v>
      </c>
      <c r="D25" s="176" t="s">
        <v>118</v>
      </c>
      <c r="E25" s="176" t="s">
        <v>94</v>
      </c>
      <c r="F25" s="180">
        <f>SUM(G25,U25)</f>
        <v>31477.28</v>
      </c>
      <c r="G25" s="195">
        <v>31477.28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80">
        <v>31477.28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80">
        <v>0</v>
      </c>
      <c r="AC25" s="178">
        <v>0</v>
      </c>
      <c r="AD25" s="195">
        <v>0</v>
      </c>
      <c r="AE25" s="176">
        <v>0</v>
      </c>
      <c r="AF25" s="56">
        <v>0</v>
      </c>
      <c r="AG25" s="196">
        <v>0</v>
      </c>
    </row>
    <row r="26" spans="1:33" ht="19.5" customHeight="1">
      <c r="A26" s="176" t="s">
        <v>97</v>
      </c>
      <c r="B26" s="176" t="s">
        <v>98</v>
      </c>
      <c r="C26" s="176" t="s">
        <v>102</v>
      </c>
      <c r="D26" s="176" t="s">
        <v>118</v>
      </c>
      <c r="E26" s="176" t="s">
        <v>113</v>
      </c>
      <c r="F26" s="180">
        <f>SUM(G26,U26)</f>
        <v>24001.43</v>
      </c>
      <c r="G26" s="195">
        <v>24001.43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80">
        <v>0</v>
      </c>
      <c r="O26" s="180">
        <v>24001.43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80">
        <v>0</v>
      </c>
      <c r="AC26" s="178">
        <v>0</v>
      </c>
      <c r="AD26" s="195">
        <v>0</v>
      </c>
      <c r="AE26" s="176">
        <v>0</v>
      </c>
      <c r="AF26" s="56">
        <v>0</v>
      </c>
      <c r="AG26" s="196">
        <v>0</v>
      </c>
    </row>
    <row r="27" spans="1:33" ht="19.5" customHeight="1">
      <c r="A27" s="176" t="s">
        <v>101</v>
      </c>
      <c r="B27" s="176" t="s">
        <v>102</v>
      </c>
      <c r="C27" s="176" t="s">
        <v>99</v>
      </c>
      <c r="D27" s="176" t="s">
        <v>118</v>
      </c>
      <c r="E27" s="176" t="s">
        <v>103</v>
      </c>
      <c r="F27" s="180">
        <f>SUM(G27,U27)</f>
        <v>81818.52</v>
      </c>
      <c r="G27" s="195">
        <v>81818.52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81818.52</v>
      </c>
      <c r="S27" s="180">
        <v>0</v>
      </c>
      <c r="T27" s="180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80">
        <v>0</v>
      </c>
      <c r="AC27" s="178">
        <v>0</v>
      </c>
      <c r="AD27" s="195">
        <v>0</v>
      </c>
      <c r="AE27" s="176">
        <v>0</v>
      </c>
      <c r="AF27" s="56">
        <v>0</v>
      </c>
      <c r="AG27" s="196">
        <v>0</v>
      </c>
    </row>
    <row r="28" spans="1:33" ht="19.5" customHeight="1">
      <c r="A28" s="176" t="s">
        <v>104</v>
      </c>
      <c r="B28" s="176" t="s">
        <v>99</v>
      </c>
      <c r="C28" s="176" t="s">
        <v>120</v>
      </c>
      <c r="D28" s="176" t="s">
        <v>118</v>
      </c>
      <c r="E28" s="176" t="s">
        <v>121</v>
      </c>
      <c r="F28" s="180">
        <f>SUM(G28,U28)</f>
        <v>403728.25</v>
      </c>
      <c r="G28" s="195">
        <v>403728.25</v>
      </c>
      <c r="H28" s="176">
        <v>204888</v>
      </c>
      <c r="I28" s="176">
        <v>9864</v>
      </c>
      <c r="J28" s="176">
        <v>0</v>
      </c>
      <c r="K28" s="176">
        <v>0</v>
      </c>
      <c r="L28" s="176">
        <v>178714</v>
      </c>
      <c r="M28" s="176">
        <v>0</v>
      </c>
      <c r="N28" s="180">
        <v>0</v>
      </c>
      <c r="O28" s="180">
        <v>0</v>
      </c>
      <c r="P28" s="180">
        <v>0</v>
      </c>
      <c r="Q28" s="180">
        <v>10262.25</v>
      </c>
      <c r="R28" s="180">
        <v>0</v>
      </c>
      <c r="S28" s="180">
        <v>0</v>
      </c>
      <c r="T28" s="180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80">
        <v>0</v>
      </c>
      <c r="AC28" s="178">
        <v>0</v>
      </c>
      <c r="AD28" s="195">
        <v>0</v>
      </c>
      <c r="AE28" s="176">
        <v>0</v>
      </c>
      <c r="AF28" s="56">
        <v>0</v>
      </c>
      <c r="AG28" s="196">
        <v>0</v>
      </c>
    </row>
  </sheetData>
  <sheetProtection/>
  <mergeCells count="36">
    <mergeCell ref="AG5:AG6"/>
    <mergeCell ref="AD5:AD6"/>
    <mergeCell ref="AE5:AE6"/>
    <mergeCell ref="AC5:AC6"/>
    <mergeCell ref="U4:AG4"/>
    <mergeCell ref="AF5:AF6"/>
    <mergeCell ref="W5:W6"/>
    <mergeCell ref="N5:N6"/>
    <mergeCell ref="T5:T6"/>
    <mergeCell ref="U5:U6"/>
    <mergeCell ref="S5:S6"/>
    <mergeCell ref="R5:R6"/>
    <mergeCell ref="P5:P6"/>
    <mergeCell ref="O5:O6"/>
    <mergeCell ref="Q5:Q6"/>
    <mergeCell ref="X5:X6"/>
    <mergeCell ref="V5:V6"/>
    <mergeCell ref="Y5:Y6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M5:M6"/>
    <mergeCell ref="K5:K6"/>
    <mergeCell ref="A4:E4"/>
    <mergeCell ref="F4:F6"/>
    <mergeCell ref="A5:C5"/>
    <mergeCell ref="G4:T4"/>
    <mergeCell ref="A2:AG2"/>
    <mergeCell ref="A3:M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PC202101081558\Administrator</cp:lastModifiedBy>
  <cp:lastPrinted>2018-08-06T14:04:41Z</cp:lastPrinted>
  <dcterms:modified xsi:type="dcterms:W3CDTF">2021-01-25T03:56:34Z</dcterms:modified>
  <cp:category/>
  <cp:version/>
  <cp:contentType/>
  <cp:contentStatus/>
</cp:coreProperties>
</file>